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Casper\Documents\2019 GK4\Races Uitslagen en Tussenstanden\Tussenstanden\05 Open Schakel\Totaal Klassement\"/>
    </mc:Choice>
  </mc:AlternateContent>
  <xr:revisionPtr revIDLastSave="0" documentId="8_{0D9BF5B6-D27A-43F0-AD96-160DE162F8E3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_FilterDatabase" localSheetId="0" hidden="1">Blad1!$A$4:$AB$8</definedName>
    <definedName name="Print_Area" localSheetId="0">Blad1!$A$1:$AB$16</definedName>
  </definedNames>
  <calcPr calcId="181029"/>
</workbook>
</file>

<file path=xl/calcChain.xml><?xml version="1.0" encoding="utf-8"?>
<calcChain xmlns="http://schemas.openxmlformats.org/spreadsheetml/2006/main">
  <c r="Z7" i="1" l="1"/>
  <c r="AA7" i="1"/>
  <c r="Z5" i="1"/>
  <c r="AA5" i="1"/>
  <c r="Z12" i="1"/>
  <c r="AA12" i="1"/>
  <c r="Z6" i="1"/>
  <c r="AA6" i="1"/>
  <c r="Z13" i="1"/>
  <c r="AA13" i="1"/>
  <c r="Z8" i="1"/>
  <c r="AA8" i="1"/>
  <c r="Z14" i="1"/>
  <c r="AA14" i="1"/>
  <c r="Z15" i="1"/>
  <c r="AA15" i="1"/>
  <c r="Z9" i="1"/>
  <c r="AA9" i="1"/>
  <c r="Z10" i="1"/>
  <c r="AA10" i="1"/>
  <c r="AA11" i="1"/>
  <c r="Z11" i="1"/>
  <c r="Y5" i="1" l="1"/>
  <c r="AB5" i="1" s="1"/>
  <c r="Y14" i="1"/>
  <c r="AB14" i="1" s="1"/>
  <c r="Y9" i="1"/>
  <c r="AB9" i="1" s="1"/>
  <c r="Y8" i="1"/>
  <c r="AB8" i="1" s="1"/>
  <c r="Y13" i="1"/>
  <c r="AB13" i="1" s="1"/>
  <c r="Y10" i="1"/>
  <c r="AB10" i="1" s="1"/>
  <c r="Y15" i="1"/>
  <c r="AB15" i="1" s="1"/>
  <c r="Y11" i="1"/>
  <c r="AB11" i="1" s="1"/>
  <c r="Y7" i="1"/>
  <c r="AB7" i="1" s="1"/>
  <c r="Y6" i="1"/>
  <c r="AB6" i="1" s="1"/>
  <c r="Y12" i="1"/>
  <c r="AB12" i="1" s="1"/>
  <c r="A5" i="1" l="1"/>
  <c r="A6" i="1"/>
  <c r="A7" i="1"/>
  <c r="A8" i="1"/>
  <c r="A9" i="1"/>
  <c r="A10" i="1"/>
  <c r="A11" i="1"/>
  <c r="A12" i="1"/>
  <c r="A13" i="1"/>
  <c r="A14" i="1"/>
  <c r="A15" i="1"/>
</calcChain>
</file>

<file path=xl/sharedStrings.xml><?xml version="1.0" encoding="utf-8"?>
<sst xmlns="http://schemas.openxmlformats.org/spreadsheetml/2006/main" count="55" uniqueCount="26">
  <si>
    <t>Eindstand</t>
  </si>
  <si>
    <t>Schr 1</t>
  </si>
  <si>
    <t>Schr 2</t>
  </si>
  <si>
    <t>Nat</t>
  </si>
  <si>
    <t>NR</t>
  </si>
  <si>
    <t>Tot</t>
  </si>
  <si>
    <t>Klasse</t>
  </si>
  <si>
    <t>Gil Mertens</t>
  </si>
  <si>
    <t>B</t>
  </si>
  <si>
    <t>KZ2</t>
  </si>
  <si>
    <t>NL</t>
  </si>
  <si>
    <t>SuperS</t>
  </si>
  <si>
    <t>Eric Hellemans</t>
  </si>
  <si>
    <t>Kenny van Gaalen</t>
  </si>
  <si>
    <t>Jelte Kits</t>
  </si>
  <si>
    <t>Filip Wojtowicz</t>
  </si>
  <si>
    <t>Peter Vanderloock</t>
  </si>
  <si>
    <t>Mast</t>
  </si>
  <si>
    <t>Tim Verelst</t>
  </si>
  <si>
    <t>Claude Bal</t>
  </si>
  <si>
    <t>Coen Doorn</t>
  </si>
  <si>
    <t>Dempsey Depoorter</t>
  </si>
  <si>
    <t>452M</t>
  </si>
  <si>
    <t>Silvain Kapusi</t>
  </si>
  <si>
    <t>446M</t>
  </si>
  <si>
    <t>Tussenstand GK4 2019 Klasse Open Schakel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</si>
</sst>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</font>
    <font>
      <b/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" fontId="6" fillId="0" borderId="0" xfId="0" applyNumberFormat="1" applyFont="1"/>
    <xf numFmtId="0" fontId="8" fillId="0" borderId="0" xfId="0" applyFont="1"/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/>
    </xf>
    <xf numFmtId="49" fontId="4" fillId="0" borderId="1" xfId="1" applyNumberFormat="1" applyFont="1" applyBorder="1" applyAlignment="1" applyProtection="1">
      <alignment horizontal="center"/>
    </xf>
    <xf numFmtId="1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" fontId="6" fillId="0" borderId="1" xfId="0" applyNumberFormat="1" applyFont="1" applyBorder="1" applyAlignment="1">
      <alignment horizontal="right" vertical="center" shrinkToFit="1"/>
    </xf>
    <xf numFmtId="0" fontId="0" fillId="2" borderId="1" xfId="0" applyFill="1" applyBorder="1" applyAlignment="1">
      <alignment vertical="center"/>
    </xf>
    <xf numFmtId="0" fontId="10" fillId="0" borderId="1" xfId="0" applyFont="1" applyBorder="1"/>
    <xf numFmtId="0" fontId="7" fillId="3" borderId="1" xfId="0" applyFont="1" applyFill="1" applyBorder="1" applyAlignment="1">
      <alignment horizontal="center"/>
    </xf>
    <xf numFmtId="49" fontId="4" fillId="3" borderId="1" xfId="1" applyNumberFormat="1" applyFont="1" applyFill="1" applyBorder="1" applyAlignment="1" applyProtection="1">
      <alignment horizont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center" vertical="center"/>
    </xf>
    <xf numFmtId="0" fontId="4" fillId="0" borderId="1" xfId="1" applyFont="1" applyBorder="1" applyAlignment="1" applyProtection="1">
      <alignment horizontal="center"/>
    </xf>
    <xf numFmtId="0" fontId="4" fillId="3" borderId="1" xfId="1" applyFont="1" applyFill="1" applyBorder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1" applyFont="1" applyBorder="1" applyAlignment="1" applyProtection="1">
      <alignment horizontal="center" vertical="center"/>
    </xf>
    <xf numFmtId="49" fontId="4" fillId="0" borderId="1" xfId="1" applyNumberFormat="1" applyFont="1" applyBorder="1" applyAlignment="1" applyProtection="1">
      <alignment horizontal="center" vertical="center"/>
    </xf>
    <xf numFmtId="1" fontId="6" fillId="0" borderId="1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0" fillId="0" borderId="0" xfId="0" applyAlignment="1">
      <alignment horizontal="right"/>
    </xf>
    <xf numFmtId="0" fontId="6" fillId="4" borderId="1" xfId="0" applyFont="1" applyFill="1" applyBorder="1" applyAlignment="1">
      <alignment horizontal="center" vertical="center"/>
    </xf>
    <xf numFmtId="1" fontId="6" fillId="4" borderId="1" xfId="0" applyNumberFormat="1" applyFont="1" applyFill="1" applyBorder="1" applyAlignment="1">
      <alignment horizontal="right" vertical="center" shrinkToFit="1"/>
    </xf>
    <xf numFmtId="1" fontId="3" fillId="4" borderId="1" xfId="0" applyNumberFormat="1" applyFont="1" applyFill="1" applyBorder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1</xdr:col>
      <xdr:colOff>1465036</xdr:colOff>
      <xdr:row>2</xdr:row>
      <xdr:rowOff>171450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5A1EFC7-B500-4B69-9238-1141A47163F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47625"/>
          <a:ext cx="1684111" cy="447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5"/>
  <sheetViews>
    <sheetView tabSelected="1" view="pageBreakPreview" zoomScaleNormal="70" zoomScaleSheetLayoutView="100" workbookViewId="0">
      <selection activeCell="Y24" sqref="Y24"/>
    </sheetView>
  </sheetViews>
  <sheetFormatPr defaultRowHeight="15" x14ac:dyDescent="0.2"/>
  <cols>
    <col min="1" max="1" width="3.85546875" style="28" customWidth="1"/>
    <col min="2" max="2" width="26.28515625" style="2" customWidth="1"/>
    <col min="3" max="3" width="6.42578125" style="2" customWidth="1"/>
    <col min="4" max="4" width="6.7109375" style="2" customWidth="1"/>
    <col min="5" max="5" width="8.85546875" style="2" bestFit="1" customWidth="1"/>
    <col min="6" max="6" width="8.42578125" style="2" customWidth="1"/>
    <col min="7" max="9" width="4.7109375" style="4" customWidth="1"/>
    <col min="10" max="15" width="4.7109375" style="25" customWidth="1"/>
    <col min="16" max="24" width="4.7109375" style="5" customWidth="1"/>
    <col min="25" max="25" width="4.85546875" style="3" customWidth="1"/>
    <col min="26" max="27" width="6.7109375" customWidth="1"/>
    <col min="28" max="28" width="10.42578125" customWidth="1"/>
  </cols>
  <sheetData>
    <row r="1" spans="1:28" ht="12.75" customHeight="1" x14ac:dyDescent="0.2">
      <c r="A1" s="33" t="s">
        <v>25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</row>
    <row r="2" spans="1:28" ht="12.75" customHeight="1" x14ac:dyDescent="0.2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</row>
    <row r="3" spans="1:28" s="1" customFormat="1" ht="15" customHeight="1" x14ac:dyDescent="0.25">
      <c r="A3" s="34"/>
      <c r="B3" s="34"/>
      <c r="C3" s="7" t="s">
        <v>17</v>
      </c>
      <c r="D3" s="7" t="s">
        <v>4</v>
      </c>
      <c r="E3" s="7" t="s">
        <v>3</v>
      </c>
      <c r="F3" s="7" t="s">
        <v>6</v>
      </c>
      <c r="G3" s="14">
        <v>1</v>
      </c>
      <c r="H3" s="14">
        <v>2</v>
      </c>
      <c r="I3" s="14">
        <v>3</v>
      </c>
      <c r="J3" s="22">
        <v>4</v>
      </c>
      <c r="K3" s="22">
        <v>5</v>
      </c>
      <c r="L3" s="22">
        <v>6</v>
      </c>
      <c r="M3" s="19">
        <v>7</v>
      </c>
      <c r="N3" s="19">
        <v>8</v>
      </c>
      <c r="O3" s="19">
        <v>9</v>
      </c>
      <c r="P3" s="18">
        <v>10</v>
      </c>
      <c r="Q3" s="18">
        <v>11</v>
      </c>
      <c r="R3" s="18">
        <v>12</v>
      </c>
      <c r="S3" s="19">
        <v>13</v>
      </c>
      <c r="T3" s="19">
        <v>14</v>
      </c>
      <c r="U3" s="19">
        <v>15</v>
      </c>
      <c r="V3" s="18">
        <v>16</v>
      </c>
      <c r="W3" s="18">
        <v>17</v>
      </c>
      <c r="X3" s="18">
        <v>18</v>
      </c>
      <c r="Y3" s="9" t="s">
        <v>5</v>
      </c>
      <c r="Z3" s="13" t="s">
        <v>1</v>
      </c>
      <c r="AA3" s="13" t="s">
        <v>2</v>
      </c>
      <c r="AB3" s="20" t="s">
        <v>0</v>
      </c>
    </row>
    <row r="4" spans="1:28" s="1" customFormat="1" ht="15" customHeight="1" x14ac:dyDescent="0.25">
      <c r="A4" s="27"/>
      <c r="B4" s="7"/>
      <c r="C4" s="7"/>
      <c r="D4" s="7"/>
      <c r="E4" s="7"/>
      <c r="F4" s="7"/>
      <c r="G4" s="14"/>
      <c r="H4" s="14"/>
      <c r="I4" s="14"/>
      <c r="J4" s="23"/>
      <c r="K4" s="23"/>
      <c r="L4" s="23"/>
      <c r="M4" s="15"/>
      <c r="N4" s="15"/>
      <c r="O4" s="15"/>
      <c r="P4" s="8"/>
      <c r="Q4" s="8"/>
      <c r="R4" s="8"/>
      <c r="S4" s="15"/>
      <c r="T4" s="15"/>
      <c r="U4" s="15"/>
      <c r="V4" s="8"/>
      <c r="W4" s="8"/>
      <c r="X4" s="8"/>
      <c r="Y4" s="9"/>
      <c r="Z4" s="10"/>
      <c r="AA4" s="10"/>
      <c r="AB4" s="10"/>
    </row>
    <row r="5" spans="1:28" s="6" customFormat="1" ht="17.100000000000001" customHeight="1" x14ac:dyDescent="0.2">
      <c r="A5" s="26">
        <f>A4+1</f>
        <v>1</v>
      </c>
      <c r="B5" s="16" t="s">
        <v>18</v>
      </c>
      <c r="C5" s="17">
        <v>157</v>
      </c>
      <c r="D5" s="32" t="s">
        <v>8</v>
      </c>
      <c r="E5" s="17" t="s">
        <v>9</v>
      </c>
      <c r="F5" s="17" t="s">
        <v>9</v>
      </c>
      <c r="G5" s="29">
        <v>23</v>
      </c>
      <c r="H5" s="29">
        <v>0</v>
      </c>
      <c r="I5" s="29">
        <v>0</v>
      </c>
      <c r="J5" s="21">
        <v>30</v>
      </c>
      <c r="K5" s="21">
        <v>30</v>
      </c>
      <c r="L5" s="21">
        <v>30</v>
      </c>
      <c r="M5" s="29"/>
      <c r="N5" s="29"/>
      <c r="O5" s="29"/>
      <c r="P5" s="21"/>
      <c r="Q5" s="21"/>
      <c r="R5" s="21"/>
      <c r="S5" s="30"/>
      <c r="T5" s="30"/>
      <c r="U5" s="30"/>
      <c r="V5" s="11"/>
      <c r="W5" s="11"/>
      <c r="X5" s="11"/>
      <c r="Y5" s="31">
        <f>SUM(F5:X5)</f>
        <v>113</v>
      </c>
      <c r="Z5" s="12">
        <f>MIN(G5:X5,1)</f>
        <v>0</v>
      </c>
      <c r="AA5" s="12">
        <f>SMALL(G5:X5,2)</f>
        <v>0</v>
      </c>
      <c r="AB5" s="31">
        <f>Y5-Z5-AA5</f>
        <v>113</v>
      </c>
    </row>
    <row r="6" spans="1:28" s="6" customFormat="1" ht="17.100000000000001" customHeight="1" x14ac:dyDescent="0.2">
      <c r="A6" s="26">
        <f>A5+1</f>
        <v>2</v>
      </c>
      <c r="B6" s="16" t="s">
        <v>12</v>
      </c>
      <c r="C6" s="17">
        <v>716</v>
      </c>
      <c r="D6" s="32" t="s">
        <v>8</v>
      </c>
      <c r="E6" s="17" t="s">
        <v>11</v>
      </c>
      <c r="F6" s="17" t="s">
        <v>11</v>
      </c>
      <c r="G6" s="29">
        <v>19</v>
      </c>
      <c r="H6" s="29">
        <v>0</v>
      </c>
      <c r="I6" s="29">
        <v>0</v>
      </c>
      <c r="J6" s="21">
        <v>26</v>
      </c>
      <c r="K6" s="21">
        <v>26</v>
      </c>
      <c r="L6" s="21">
        <v>21</v>
      </c>
      <c r="M6" s="29"/>
      <c r="N6" s="29"/>
      <c r="O6" s="29"/>
      <c r="P6" s="21"/>
      <c r="Q6" s="21"/>
      <c r="R6" s="21"/>
      <c r="S6" s="29"/>
      <c r="T6" s="29"/>
      <c r="U6" s="29"/>
      <c r="V6" s="11"/>
      <c r="W6" s="11"/>
      <c r="X6" s="11"/>
      <c r="Y6" s="31">
        <f>SUM(F6:X6)</f>
        <v>92</v>
      </c>
      <c r="Z6" s="12">
        <f>MIN(G6:X6,1)</f>
        <v>0</v>
      </c>
      <c r="AA6" s="12">
        <f>SMALL(G6:X6,2)</f>
        <v>0</v>
      </c>
      <c r="AB6" s="31">
        <f>Y6-Z6-AA6</f>
        <v>92</v>
      </c>
    </row>
    <row r="7" spans="1:28" s="6" customFormat="1" ht="17.100000000000001" customHeight="1" x14ac:dyDescent="0.2">
      <c r="A7" s="26">
        <f>A6+1</f>
        <v>3</v>
      </c>
      <c r="B7" s="16" t="s">
        <v>15</v>
      </c>
      <c r="C7" s="17">
        <v>735</v>
      </c>
      <c r="D7" s="32" t="s">
        <v>8</v>
      </c>
      <c r="E7" s="17" t="s">
        <v>9</v>
      </c>
      <c r="F7" s="17" t="s">
        <v>9</v>
      </c>
      <c r="G7" s="29">
        <v>26</v>
      </c>
      <c r="H7" s="29">
        <v>0</v>
      </c>
      <c r="I7" s="29">
        <v>0</v>
      </c>
      <c r="J7" s="21">
        <v>23</v>
      </c>
      <c r="K7" s="21">
        <v>21</v>
      </c>
      <c r="L7" s="21">
        <v>17</v>
      </c>
      <c r="M7" s="29"/>
      <c r="N7" s="29"/>
      <c r="O7" s="29"/>
      <c r="P7" s="21"/>
      <c r="Q7" s="21"/>
      <c r="R7" s="21"/>
      <c r="S7" s="29"/>
      <c r="T7" s="29"/>
      <c r="U7" s="29"/>
      <c r="V7" s="11"/>
      <c r="W7" s="11"/>
      <c r="X7" s="11"/>
      <c r="Y7" s="31">
        <f>SUM(F7:X7)</f>
        <v>87</v>
      </c>
      <c r="Z7" s="12">
        <f>MIN(G7:X7,1)</f>
        <v>0</v>
      </c>
      <c r="AA7" s="12">
        <f>SMALL(G7:X7,2)</f>
        <v>0</v>
      </c>
      <c r="AB7" s="31">
        <f>Y7-Z7-AA7</f>
        <v>87</v>
      </c>
    </row>
    <row r="8" spans="1:28" s="6" customFormat="1" ht="17.100000000000001" customHeight="1" x14ac:dyDescent="0.2">
      <c r="A8" s="26">
        <f>A7+1</f>
        <v>4</v>
      </c>
      <c r="B8" s="16" t="s">
        <v>13</v>
      </c>
      <c r="C8" s="17">
        <v>104</v>
      </c>
      <c r="D8" s="32" t="s">
        <v>10</v>
      </c>
      <c r="E8" s="17" t="s">
        <v>11</v>
      </c>
      <c r="F8" s="17" t="s">
        <v>11</v>
      </c>
      <c r="G8" s="29">
        <v>15</v>
      </c>
      <c r="H8" s="29">
        <v>0</v>
      </c>
      <c r="I8" s="29">
        <v>0</v>
      </c>
      <c r="J8" s="21">
        <v>21</v>
      </c>
      <c r="K8" s="21">
        <v>23</v>
      </c>
      <c r="L8" s="21">
        <v>26</v>
      </c>
      <c r="M8" s="29"/>
      <c r="N8" s="29"/>
      <c r="O8" s="29"/>
      <c r="P8" s="21"/>
      <c r="Q8" s="21"/>
      <c r="R8" s="21"/>
      <c r="S8" s="29"/>
      <c r="T8" s="29"/>
      <c r="U8" s="29"/>
      <c r="V8" s="11"/>
      <c r="W8" s="11"/>
      <c r="X8" s="11"/>
      <c r="Y8" s="31">
        <f>SUM(F8:X8)</f>
        <v>85</v>
      </c>
      <c r="Z8" s="12">
        <f>MIN(G8:X8,1)</f>
        <v>0</v>
      </c>
      <c r="AA8" s="12">
        <f>SMALL(G8:X8,2)</f>
        <v>0</v>
      </c>
      <c r="AB8" s="31">
        <f>Y8-Z8-AA8</f>
        <v>85</v>
      </c>
    </row>
    <row r="9" spans="1:28" s="6" customFormat="1" ht="17.100000000000001" customHeight="1" x14ac:dyDescent="0.2">
      <c r="A9" s="26">
        <f>A8+1</f>
        <v>5</v>
      </c>
      <c r="B9" s="16" t="s">
        <v>16</v>
      </c>
      <c r="C9" s="17">
        <v>777</v>
      </c>
      <c r="D9" s="32" t="s">
        <v>8</v>
      </c>
      <c r="E9" s="17" t="s">
        <v>9</v>
      </c>
      <c r="F9" s="17" t="s">
        <v>11</v>
      </c>
      <c r="G9" s="29">
        <v>11</v>
      </c>
      <c r="H9" s="29">
        <v>0</v>
      </c>
      <c r="I9" s="29">
        <v>0</v>
      </c>
      <c r="J9" s="21">
        <v>19</v>
      </c>
      <c r="K9" s="21">
        <v>19</v>
      </c>
      <c r="L9" s="21">
        <v>23</v>
      </c>
      <c r="M9" s="29"/>
      <c r="N9" s="29"/>
      <c r="O9" s="29"/>
      <c r="P9" s="21"/>
      <c r="Q9" s="21"/>
      <c r="R9" s="21"/>
      <c r="S9" s="29"/>
      <c r="T9" s="29"/>
      <c r="U9" s="29"/>
      <c r="V9" s="11"/>
      <c r="W9" s="11"/>
      <c r="X9" s="11"/>
      <c r="Y9" s="31">
        <f>SUM(F9:X9)</f>
        <v>72</v>
      </c>
      <c r="Z9" s="12">
        <f>MIN(G9:X9,1)</f>
        <v>0</v>
      </c>
      <c r="AA9" s="12">
        <f>SMALL(G9:X9,2)</f>
        <v>0</v>
      </c>
      <c r="AB9" s="31">
        <f>Y9-Z9-AA9</f>
        <v>72</v>
      </c>
    </row>
    <row r="10" spans="1:28" s="6" customFormat="1" ht="17.100000000000001" customHeight="1" x14ac:dyDescent="0.2">
      <c r="A10" s="26">
        <f>A9+1</f>
        <v>6</v>
      </c>
      <c r="B10" s="16" t="s">
        <v>23</v>
      </c>
      <c r="C10" s="17" t="s">
        <v>24</v>
      </c>
      <c r="D10" s="32" t="s">
        <v>8</v>
      </c>
      <c r="E10" s="17" t="s">
        <v>9</v>
      </c>
      <c r="F10" s="17" t="s">
        <v>9</v>
      </c>
      <c r="G10" s="29">
        <v>10</v>
      </c>
      <c r="H10" s="29">
        <v>0</v>
      </c>
      <c r="I10" s="29">
        <v>0</v>
      </c>
      <c r="J10" s="21">
        <v>17</v>
      </c>
      <c r="K10" s="21">
        <v>17</v>
      </c>
      <c r="L10" s="21">
        <v>19</v>
      </c>
      <c r="M10" s="29"/>
      <c r="N10" s="29"/>
      <c r="O10" s="29"/>
      <c r="P10" s="24"/>
      <c r="Q10" s="24"/>
      <c r="R10" s="24"/>
      <c r="S10" s="29"/>
      <c r="T10" s="29"/>
      <c r="U10" s="29"/>
      <c r="V10" s="11"/>
      <c r="W10" s="11"/>
      <c r="X10" s="11"/>
      <c r="Y10" s="31">
        <f>SUM(F10:X10)</f>
        <v>63</v>
      </c>
      <c r="Z10" s="12">
        <f>MIN(G10:X10,1)</f>
        <v>0</v>
      </c>
      <c r="AA10" s="12">
        <f>SMALL(G10:X10,2)</f>
        <v>0</v>
      </c>
      <c r="AB10" s="31">
        <f>Y10-Z10-AA10</f>
        <v>63</v>
      </c>
    </row>
    <row r="11" spans="1:28" s="6" customFormat="1" ht="17.100000000000001" customHeight="1" x14ac:dyDescent="0.2">
      <c r="A11" s="26">
        <f>A10+1</f>
        <v>7</v>
      </c>
      <c r="B11" s="16" t="s">
        <v>7</v>
      </c>
      <c r="C11" s="17">
        <v>111</v>
      </c>
      <c r="D11" s="32" t="s">
        <v>8</v>
      </c>
      <c r="E11" s="17" t="s">
        <v>9</v>
      </c>
      <c r="F11" s="17" t="s">
        <v>9</v>
      </c>
      <c r="G11" s="29">
        <v>30</v>
      </c>
      <c r="H11" s="29">
        <v>0</v>
      </c>
      <c r="I11" s="29">
        <v>0</v>
      </c>
      <c r="J11" s="21">
        <v>0</v>
      </c>
      <c r="K11" s="21">
        <v>0</v>
      </c>
      <c r="L11" s="21">
        <v>0</v>
      </c>
      <c r="M11" s="29"/>
      <c r="N11" s="29"/>
      <c r="O11" s="29"/>
      <c r="P11" s="21"/>
      <c r="Q11" s="21"/>
      <c r="R11" s="21"/>
      <c r="S11" s="29"/>
      <c r="T11" s="29"/>
      <c r="U11" s="29"/>
      <c r="V11" s="11"/>
      <c r="W11" s="11"/>
      <c r="X11" s="11"/>
      <c r="Y11" s="31">
        <f>SUM(F11:X11)</f>
        <v>30</v>
      </c>
      <c r="Z11" s="12">
        <f>MIN(G11:X11,1)</f>
        <v>0</v>
      </c>
      <c r="AA11" s="12">
        <f>SMALL(G11:X11,2)</f>
        <v>0</v>
      </c>
      <c r="AB11" s="31">
        <f>Y11-Z11-AA11</f>
        <v>30</v>
      </c>
    </row>
    <row r="12" spans="1:28" s="6" customFormat="1" ht="17.100000000000001" customHeight="1" x14ac:dyDescent="0.2">
      <c r="A12" s="26">
        <f>A11+1</f>
        <v>8</v>
      </c>
      <c r="B12" s="16" t="s">
        <v>19</v>
      </c>
      <c r="C12" s="17">
        <v>123</v>
      </c>
      <c r="D12" s="17" t="s">
        <v>8</v>
      </c>
      <c r="E12" s="17" t="s">
        <v>9</v>
      </c>
      <c r="F12" s="17" t="s">
        <v>9</v>
      </c>
      <c r="G12" s="29">
        <v>21</v>
      </c>
      <c r="H12" s="29">
        <v>0</v>
      </c>
      <c r="I12" s="29">
        <v>0</v>
      </c>
      <c r="J12" s="21">
        <v>0</v>
      </c>
      <c r="K12" s="21">
        <v>0</v>
      </c>
      <c r="L12" s="21">
        <v>0</v>
      </c>
      <c r="M12" s="29"/>
      <c r="N12" s="29"/>
      <c r="O12" s="29"/>
      <c r="P12" s="21"/>
      <c r="Q12" s="21"/>
      <c r="R12" s="21"/>
      <c r="S12" s="29"/>
      <c r="T12" s="29"/>
      <c r="U12" s="29"/>
      <c r="V12" s="11"/>
      <c r="W12" s="11"/>
      <c r="X12" s="11"/>
      <c r="Y12" s="31">
        <f>SUM(F12:X12)</f>
        <v>21</v>
      </c>
      <c r="Z12" s="12">
        <f>MIN(G12:X12,1)</f>
        <v>0</v>
      </c>
      <c r="AA12" s="12">
        <f>SMALL(G12:X12,2)</f>
        <v>0</v>
      </c>
      <c r="AB12" s="31">
        <f>Y12-Z12-AA12</f>
        <v>21</v>
      </c>
    </row>
    <row r="13" spans="1:28" s="6" customFormat="1" ht="17.100000000000001" customHeight="1" x14ac:dyDescent="0.2">
      <c r="A13" s="26">
        <f>A12+1</f>
        <v>9</v>
      </c>
      <c r="B13" s="16" t="s">
        <v>20</v>
      </c>
      <c r="C13" s="17">
        <v>144</v>
      </c>
      <c r="D13" s="17" t="s">
        <v>10</v>
      </c>
      <c r="E13" s="17" t="s">
        <v>9</v>
      </c>
      <c r="F13" s="17" t="s">
        <v>9</v>
      </c>
      <c r="G13" s="29">
        <v>17</v>
      </c>
      <c r="H13" s="29">
        <v>0</v>
      </c>
      <c r="I13" s="29">
        <v>0</v>
      </c>
      <c r="J13" s="21">
        <v>0</v>
      </c>
      <c r="K13" s="21">
        <v>0</v>
      </c>
      <c r="L13" s="21">
        <v>0</v>
      </c>
      <c r="M13" s="29"/>
      <c r="N13" s="29"/>
      <c r="O13" s="29"/>
      <c r="P13" s="21"/>
      <c r="Q13" s="21"/>
      <c r="R13" s="21"/>
      <c r="S13" s="29"/>
      <c r="T13" s="29"/>
      <c r="U13" s="29"/>
      <c r="V13" s="11"/>
      <c r="W13" s="11"/>
      <c r="X13" s="11"/>
      <c r="Y13" s="31">
        <f>SUM(F13:X13)</f>
        <v>17</v>
      </c>
      <c r="Z13" s="12">
        <f>MIN(G13:X13,1)</f>
        <v>0</v>
      </c>
      <c r="AA13" s="12">
        <f>SMALL(G13:X13,2)</f>
        <v>0</v>
      </c>
      <c r="AB13" s="31">
        <f>Y13-Z13-AA13</f>
        <v>17</v>
      </c>
    </row>
    <row r="14" spans="1:28" s="6" customFormat="1" ht="17.100000000000001" customHeight="1" x14ac:dyDescent="0.2">
      <c r="A14" s="26">
        <f>A13+1</f>
        <v>10</v>
      </c>
      <c r="B14" s="16" t="s">
        <v>21</v>
      </c>
      <c r="C14" s="17" t="s">
        <v>22</v>
      </c>
      <c r="D14" s="32" t="s">
        <v>8</v>
      </c>
      <c r="E14" s="17" t="s">
        <v>9</v>
      </c>
      <c r="F14" s="17" t="s">
        <v>9</v>
      </c>
      <c r="G14" s="29">
        <v>13</v>
      </c>
      <c r="H14" s="29">
        <v>0</v>
      </c>
      <c r="I14" s="29">
        <v>0</v>
      </c>
      <c r="J14" s="24">
        <v>0</v>
      </c>
      <c r="K14" s="24">
        <v>0</v>
      </c>
      <c r="L14" s="24">
        <v>0</v>
      </c>
      <c r="M14" s="29"/>
      <c r="N14" s="29"/>
      <c r="O14" s="29"/>
      <c r="P14" s="21"/>
      <c r="Q14" s="21"/>
      <c r="R14" s="21"/>
      <c r="S14" s="29"/>
      <c r="T14" s="29"/>
      <c r="U14" s="29"/>
      <c r="V14" s="11"/>
      <c r="W14" s="11"/>
      <c r="X14" s="11"/>
      <c r="Y14" s="31">
        <f>SUM(F14:X14)</f>
        <v>13</v>
      </c>
      <c r="Z14" s="12">
        <f>MIN(G14:X14,1)</f>
        <v>0</v>
      </c>
      <c r="AA14" s="12">
        <f>SMALL(G14:X14,2)</f>
        <v>0</v>
      </c>
      <c r="AB14" s="31">
        <f>Y14-Z14-AA14</f>
        <v>13</v>
      </c>
    </row>
    <row r="15" spans="1:28" s="6" customFormat="1" ht="17.100000000000001" customHeight="1" x14ac:dyDescent="0.2">
      <c r="A15" s="26">
        <f>A14+1</f>
        <v>11</v>
      </c>
      <c r="B15" s="16" t="s">
        <v>14</v>
      </c>
      <c r="C15" s="17">
        <v>120</v>
      </c>
      <c r="D15" s="32" t="s">
        <v>10</v>
      </c>
      <c r="E15" s="17" t="s">
        <v>9</v>
      </c>
      <c r="F15" s="17" t="s">
        <v>9</v>
      </c>
      <c r="G15" s="29">
        <v>12</v>
      </c>
      <c r="H15" s="29">
        <v>0</v>
      </c>
      <c r="I15" s="29">
        <v>0</v>
      </c>
      <c r="J15" s="21">
        <v>0</v>
      </c>
      <c r="K15" s="21">
        <v>0</v>
      </c>
      <c r="L15" s="21">
        <v>0</v>
      </c>
      <c r="M15" s="29"/>
      <c r="N15" s="29"/>
      <c r="O15" s="29"/>
      <c r="P15" s="21"/>
      <c r="Q15" s="21"/>
      <c r="R15" s="21"/>
      <c r="S15" s="29"/>
      <c r="T15" s="29"/>
      <c r="U15" s="29"/>
      <c r="V15" s="11"/>
      <c r="W15" s="11"/>
      <c r="X15" s="11"/>
      <c r="Y15" s="31">
        <f>SUM(F15:X15)</f>
        <v>12</v>
      </c>
      <c r="Z15" s="12">
        <f>MIN(G15:X15,1)</f>
        <v>0</v>
      </c>
      <c r="AA15" s="12">
        <f>SMALL(G15:X15,2)</f>
        <v>0</v>
      </c>
      <c r="AB15" s="31">
        <f>Y15-Z15-AA15</f>
        <v>12</v>
      </c>
    </row>
  </sheetData>
  <autoFilter ref="A4:AB8" xr:uid="{00000000-0009-0000-0000-000000000000}">
    <sortState ref="A5:AB15">
      <sortCondition descending="1" ref="AB4:AB8"/>
    </sortState>
  </autoFilter>
  <mergeCells count="2">
    <mergeCell ref="A1:AB2"/>
    <mergeCell ref="A3:B3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56" orientation="landscape" horizontalDpi="300" verticalDpi="300" r:id="rId1"/>
  <headerFooter alignWithMargins="0"/>
  <rowBreaks count="1" manualBreakCount="1">
    <brk id="16" max="2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pageSetup paperSize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Blad1!Print_Area</vt:lpstr>
    </vt:vector>
  </TitlesOfParts>
  <Company>C-Point Racewear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Reinders</dc:creator>
  <cp:lastModifiedBy>Casper</cp:lastModifiedBy>
  <cp:lastPrinted>2013-12-14T11:08:02Z</cp:lastPrinted>
  <dcterms:created xsi:type="dcterms:W3CDTF">2004-01-21T13:02:13Z</dcterms:created>
  <dcterms:modified xsi:type="dcterms:W3CDTF">2019-04-08T13:26:38Z</dcterms:modified>
</cp:coreProperties>
</file>