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Casper\Documents\2019 GK4\Races Uitslagen en Tussenstanden\Tussenstanden\06 Formula Honda 9 PK\"/>
    </mc:Choice>
  </mc:AlternateContent>
  <xr:revisionPtr revIDLastSave="0" documentId="8_{975643B1-7964-4579-9013-7E7895748BF3}" xr6:coauthVersionLast="43" xr6:coauthVersionMax="43" xr10:uidLastSave="{00000000-0000-0000-0000-000000000000}"/>
  <bookViews>
    <workbookView xWindow="1950" yWindow="1950" windowWidth="11625" windowHeight="15165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Blad1!$B$41:$P$41</definedName>
    <definedName name="Print_Area" localSheetId="0">Blad1!$A$1:$P$90</definedName>
  </definedNames>
  <calcPr calcId="181029"/>
</workbook>
</file>

<file path=xl/calcChain.xml><?xml version="1.0" encoding="utf-8"?>
<calcChain xmlns="http://schemas.openxmlformats.org/spreadsheetml/2006/main"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3" i="1" s="1"/>
  <c r="A64" i="1" s="1"/>
  <c r="A65" i="1" s="1"/>
  <c r="A66" i="1" s="1"/>
  <c r="N44" i="1"/>
  <c r="N46" i="1"/>
  <c r="N47" i="1"/>
  <c r="N45" i="1"/>
  <c r="N48" i="1"/>
  <c r="N50" i="1"/>
  <c r="N43" i="1"/>
  <c r="N51" i="1"/>
  <c r="N49" i="1"/>
  <c r="N53" i="1"/>
  <c r="N52" i="1"/>
  <c r="N54" i="1"/>
  <c r="N55" i="1"/>
  <c r="N56" i="1"/>
  <c r="N57" i="1"/>
  <c r="N58" i="1"/>
  <c r="N59" i="1"/>
  <c r="N62" i="1"/>
  <c r="N60" i="1"/>
  <c r="N61" i="1"/>
  <c r="N63" i="1"/>
  <c r="N64" i="1"/>
  <c r="N65" i="1"/>
  <c r="N66" i="1"/>
  <c r="N42" i="1"/>
  <c r="A86" i="1"/>
  <c r="A87" i="1" s="1"/>
  <c r="A88" i="1" s="1"/>
  <c r="A85" i="1"/>
  <c r="A72" i="1"/>
  <c r="A73" i="1" s="1"/>
  <c r="A74" i="1" s="1"/>
  <c r="A75" i="1" s="1"/>
  <c r="A76" i="1" s="1"/>
  <c r="A77" i="1" s="1"/>
  <c r="A78" i="1" s="1"/>
  <c r="A79" i="1" s="1"/>
  <c r="N85" i="1"/>
  <c r="N88" i="1"/>
  <c r="N87" i="1"/>
  <c r="N86" i="1"/>
  <c r="N75" i="1"/>
  <c r="N72" i="1"/>
  <c r="N74" i="1"/>
  <c r="N77" i="1"/>
  <c r="N76" i="1"/>
  <c r="N79" i="1"/>
  <c r="N78" i="1"/>
  <c r="N73" i="1"/>
  <c r="M78" i="1"/>
  <c r="M63" i="1"/>
  <c r="N14" i="1"/>
  <c r="N18" i="1"/>
  <c r="N20" i="1"/>
  <c r="N16" i="1"/>
  <c r="N9" i="1"/>
  <c r="N27" i="1"/>
  <c r="N23" i="1"/>
  <c r="N31" i="1"/>
  <c r="N10" i="1"/>
  <c r="N13" i="1"/>
  <c r="N28" i="1"/>
  <c r="N22" i="1"/>
  <c r="N29" i="1"/>
  <c r="N15" i="1"/>
  <c r="N12" i="1"/>
  <c r="N8" i="1"/>
  <c r="N26" i="1"/>
  <c r="N19" i="1"/>
  <c r="N32" i="1"/>
  <c r="N5" i="1"/>
  <c r="N24" i="1"/>
  <c r="N21" i="1"/>
  <c r="N7" i="1"/>
  <c r="N34" i="1"/>
  <c r="N33" i="1"/>
  <c r="N6" i="1"/>
  <c r="N25" i="1"/>
  <c r="N11" i="1"/>
  <c r="N35" i="1"/>
  <c r="N17" i="1"/>
  <c r="N36" i="1"/>
  <c r="N30" i="1"/>
  <c r="M30" i="1"/>
  <c r="M79" i="1"/>
  <c r="M36" i="1"/>
  <c r="M17" i="1"/>
  <c r="P63" i="1" l="1"/>
  <c r="P78" i="1"/>
  <c r="P36" i="1"/>
  <c r="P79" i="1"/>
  <c r="P17" i="1"/>
  <c r="P30" i="1"/>
  <c r="M76" i="1"/>
  <c r="P76" i="1" s="1"/>
  <c r="M75" i="1"/>
  <c r="P75" i="1" s="1"/>
  <c r="M72" i="1"/>
  <c r="P72" i="1" s="1"/>
  <c r="M74" i="1"/>
  <c r="P74" i="1" s="1"/>
  <c r="M77" i="1"/>
  <c r="P77" i="1" s="1"/>
  <c r="M73" i="1"/>
  <c r="P73" i="1" s="1"/>
  <c r="M86" i="1"/>
  <c r="P86" i="1" s="1"/>
  <c r="M65" i="1"/>
  <c r="P65" i="1" s="1"/>
  <c r="M55" i="1"/>
  <c r="P55" i="1" s="1"/>
  <c r="M61" i="1"/>
  <c r="P61" i="1" s="1"/>
  <c r="M57" i="1"/>
  <c r="P57" i="1" s="1"/>
  <c r="M66" i="1"/>
  <c r="P66" i="1" s="1"/>
  <c r="M58" i="1"/>
  <c r="P58" i="1" s="1"/>
  <c r="M43" i="1"/>
  <c r="P43" i="1" s="1"/>
  <c r="M46" i="1"/>
  <c r="P46" i="1" s="1"/>
  <c r="M51" i="1"/>
  <c r="P51" i="1" s="1"/>
  <c r="M54" i="1"/>
  <c r="P54" i="1" s="1"/>
  <c r="M48" i="1"/>
  <c r="P48" i="1" s="1"/>
  <c r="M56" i="1"/>
  <c r="P56" i="1" s="1"/>
  <c r="M53" i="1"/>
  <c r="P53" i="1" s="1"/>
  <c r="M59" i="1"/>
  <c r="P59" i="1" s="1"/>
  <c r="M45" i="1"/>
  <c r="P45" i="1" s="1"/>
  <c r="M60" i="1"/>
  <c r="P60" i="1" s="1"/>
  <c r="M62" i="1"/>
  <c r="P62" i="1" s="1"/>
  <c r="M64" i="1"/>
  <c r="P64" i="1" s="1"/>
  <c r="M6" i="1"/>
  <c r="P6" i="1" s="1"/>
  <c r="M29" i="1"/>
  <c r="P29" i="1" s="1"/>
  <c r="M8" i="1"/>
  <c r="P8" i="1" s="1"/>
  <c r="M32" i="1"/>
  <c r="P32" i="1" s="1"/>
  <c r="M35" i="1"/>
  <c r="P35" i="1" s="1"/>
  <c r="M34" i="1"/>
  <c r="P34" i="1" s="1"/>
  <c r="M24" i="1"/>
  <c r="P24" i="1" s="1"/>
  <c r="M31" i="1"/>
  <c r="P31" i="1" s="1"/>
  <c r="M26" i="1"/>
  <c r="P26" i="1" s="1"/>
  <c r="M33" i="1"/>
  <c r="P33" i="1" s="1"/>
  <c r="M27" i="1"/>
  <c r="P27" i="1" s="1"/>
  <c r="M52" i="1"/>
  <c r="P52" i="1" s="1"/>
  <c r="M50" i="1"/>
  <c r="P50" i="1" s="1"/>
  <c r="M49" i="1"/>
  <c r="P49" i="1" s="1"/>
  <c r="M47" i="1"/>
  <c r="P47" i="1" s="1"/>
  <c r="M44" i="1"/>
  <c r="P44" i="1" s="1"/>
  <c r="M42" i="1"/>
  <c r="P42" i="1" s="1"/>
  <c r="M7" i="1" l="1"/>
  <c r="P7" i="1" s="1"/>
  <c r="M9" i="1"/>
  <c r="P9" i="1" s="1"/>
  <c r="M11" i="1"/>
  <c r="P11" i="1" s="1"/>
  <c r="M13" i="1"/>
  <c r="P13" i="1" s="1"/>
  <c r="M14" i="1"/>
  <c r="P14" i="1" s="1"/>
  <c r="M16" i="1"/>
  <c r="P16" i="1" s="1"/>
  <c r="M18" i="1"/>
  <c r="P18" i="1" s="1"/>
  <c r="M19" i="1"/>
  <c r="P19" i="1" s="1"/>
  <c r="M20" i="1"/>
  <c r="P20" i="1" s="1"/>
  <c r="M21" i="1"/>
  <c r="P21" i="1" s="1"/>
  <c r="M22" i="1"/>
  <c r="P22" i="1" s="1"/>
  <c r="M10" i="1"/>
  <c r="P10" i="1" s="1"/>
  <c r="M15" i="1"/>
  <c r="P15" i="1" s="1"/>
  <c r="M25" i="1"/>
  <c r="P25" i="1" s="1"/>
  <c r="M12" i="1"/>
  <c r="P12" i="1" s="1"/>
  <c r="M28" i="1"/>
  <c r="P28" i="1" s="1"/>
  <c r="M23" i="1"/>
  <c r="P23" i="1" s="1"/>
  <c r="M87" i="1"/>
  <c r="P87" i="1" s="1"/>
  <c r="M88" i="1"/>
  <c r="P88" i="1" s="1"/>
  <c r="M85" i="1"/>
  <c r="P85" i="1" s="1"/>
  <c r="M5" i="1"/>
  <c r="P5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30" i="1" s="1"/>
  <c r="A42" i="1"/>
</calcChain>
</file>

<file path=xl/sharedStrings.xml><?xml version="1.0" encoding="utf-8"?>
<sst xmlns="http://schemas.openxmlformats.org/spreadsheetml/2006/main" count="249" uniqueCount="48">
  <si>
    <t>Eindstand</t>
  </si>
  <si>
    <t>Schr 1</t>
  </si>
  <si>
    <t>Schr 2</t>
  </si>
  <si>
    <t>Nat</t>
  </si>
  <si>
    <t>NR</t>
  </si>
  <si>
    <t>Tot</t>
  </si>
  <si>
    <t>NL</t>
  </si>
  <si>
    <t>B</t>
  </si>
  <si>
    <t>Sophie van der Lubbe</t>
  </si>
  <si>
    <t>Xander van Dalen</t>
  </si>
  <si>
    <t>Lady</t>
  </si>
  <si>
    <t>J/S</t>
  </si>
  <si>
    <t>Mika Brouns</t>
  </si>
  <si>
    <t>Steven Heppener</t>
  </si>
  <si>
    <t>Tussenstand GK4 2019 Klasse Formula Honda 9PK</t>
  </si>
  <si>
    <t>Rimme Boltjes</t>
  </si>
  <si>
    <t>Daan Vandoren</t>
  </si>
  <si>
    <t>Jordi van der Weide</t>
  </si>
  <si>
    <t>Ayrton Willems</t>
  </si>
  <si>
    <t>Chris van der Wende</t>
  </si>
  <si>
    <t>Beer Bosschaart</t>
  </si>
  <si>
    <t>Niek van den Berge</t>
  </si>
  <si>
    <t>Brett Hilbrink</t>
  </si>
  <si>
    <t>Lucas Franck</t>
  </si>
  <si>
    <t xml:space="preserve">Iano Rossignol </t>
  </si>
  <si>
    <t>Maxim Horyon</t>
  </si>
  <si>
    <t>Wesley de Goeij</t>
  </si>
  <si>
    <t>Mika Bison</t>
  </si>
  <si>
    <t>Kyano Wellens</t>
  </si>
  <si>
    <t xml:space="preserve">Fabienne Kruyd Aneas </t>
  </si>
  <si>
    <t>Marco Pintens</t>
  </si>
  <si>
    <t>Amber Bouman</t>
  </si>
  <si>
    <t>Ollie Meurs</t>
  </si>
  <si>
    <t>Sverre Benoy</t>
  </si>
  <si>
    <t>Romy de Groote</t>
  </si>
  <si>
    <t>Gian-Luca Heyrman</t>
  </si>
  <si>
    <t>Nicola Schollaert</t>
  </si>
  <si>
    <t>Thorran Penders</t>
  </si>
  <si>
    <t xml:space="preserve">Douwe Roelofs </t>
  </si>
  <si>
    <t>Tibo Vankrunkelsven</t>
  </si>
  <si>
    <t>Senior</t>
  </si>
  <si>
    <t>Junior</t>
  </si>
  <si>
    <t>Tussenstand GK4 2019 Klasse Formula Honda 9PK Subklassement Junior</t>
  </si>
  <si>
    <t>Tussenstand GK4 2019 Klasse Formula Honda 9PK Subklassement Senior</t>
  </si>
  <si>
    <t>Tussenstand GK4 2019 Klasse Formula Honda 9PK Subklassement Ladies</t>
  </si>
  <si>
    <t>Xilian Bonne</t>
  </si>
  <si>
    <t>Ayrton Berg</t>
  </si>
  <si>
    <t>Jorne Kepers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</si>
</sst>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" fontId="3" fillId="3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" fontId="11" fillId="0" borderId="1" xfId="0" applyNumberFormat="1" applyFont="1" applyBorder="1" applyAlignment="1">
      <alignment horizontal="right" vertical="center" shrinkToFit="1"/>
    </xf>
    <xf numFmtId="1" fontId="11" fillId="3" borderId="1" xfId="0" applyNumberFormat="1" applyFont="1" applyFill="1" applyBorder="1" applyAlignment="1">
      <alignment horizontal="right" vertical="center" shrinkToFit="1"/>
    </xf>
    <xf numFmtId="0" fontId="9" fillId="0" borderId="2" xfId="0" applyFont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 applyProtection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0" fillId="2" borderId="1" xfId="0" applyNumberForma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78441</xdr:rowOff>
    </xdr:from>
    <xdr:to>
      <xdr:col>1</xdr:col>
      <xdr:colOff>1333501</xdr:colOff>
      <xdr:row>2</xdr:row>
      <xdr:rowOff>169789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814ABC3-6B14-4256-992E-97D58DF2C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78441"/>
          <a:ext cx="1524000" cy="405113"/>
        </a:xfrm>
        <a:prstGeom prst="rect">
          <a:avLst/>
        </a:prstGeom>
      </xdr:spPr>
    </xdr:pic>
    <xdr:clientData/>
  </xdr:twoCellAnchor>
  <xdr:twoCellAnchor editAs="oneCell">
    <xdr:from>
      <xdr:col>0</xdr:col>
      <xdr:colOff>44824</xdr:colOff>
      <xdr:row>80</xdr:row>
      <xdr:rowOff>67237</xdr:rowOff>
    </xdr:from>
    <xdr:to>
      <xdr:col>1</xdr:col>
      <xdr:colOff>1178220</xdr:colOff>
      <xdr:row>82</xdr:row>
      <xdr:rowOff>123266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94344233-20C4-467C-A665-CE8011027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13323796"/>
          <a:ext cx="1391131" cy="369794"/>
        </a:xfrm>
        <a:prstGeom prst="rect">
          <a:avLst/>
        </a:prstGeom>
      </xdr:spPr>
    </xdr:pic>
    <xdr:clientData/>
  </xdr:twoCellAnchor>
  <xdr:oneCellAnchor>
    <xdr:from>
      <xdr:col>0</xdr:col>
      <xdr:colOff>56030</xdr:colOff>
      <xdr:row>37</xdr:row>
      <xdr:rowOff>56031</xdr:rowOff>
    </xdr:from>
    <xdr:ext cx="1475436" cy="392204"/>
    <xdr:pic>
      <xdr:nvPicPr>
        <xdr:cNvPr id="7" name="Afbeelding 6">
          <a:extLst>
            <a:ext uri="{FF2B5EF4-FFF2-40B4-BE49-F238E27FC236}">
              <a16:creationId xmlns:a16="http://schemas.microsoft.com/office/drawing/2014/main" id="{AB8EE9B1-B482-441E-A265-39BBC2D60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5053855"/>
          <a:ext cx="1475436" cy="392204"/>
        </a:xfrm>
        <a:prstGeom prst="rect">
          <a:avLst/>
        </a:prstGeom>
      </xdr:spPr>
    </xdr:pic>
    <xdr:clientData/>
  </xdr:oneCellAnchor>
  <xdr:oneCellAnchor>
    <xdr:from>
      <xdr:col>0</xdr:col>
      <xdr:colOff>56030</xdr:colOff>
      <xdr:row>67</xdr:row>
      <xdr:rowOff>56031</xdr:rowOff>
    </xdr:from>
    <xdr:ext cx="1433280" cy="380998"/>
    <xdr:pic>
      <xdr:nvPicPr>
        <xdr:cNvPr id="9" name="Afbeelding 8">
          <a:extLst>
            <a:ext uri="{FF2B5EF4-FFF2-40B4-BE49-F238E27FC236}">
              <a16:creationId xmlns:a16="http://schemas.microsoft.com/office/drawing/2014/main" id="{4D926AC4-381F-4EF9-AFD3-A9E8CCBB6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9144002"/>
          <a:ext cx="1433280" cy="38099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tabSelected="1" view="pageBreakPreview" zoomScale="85" zoomScaleNormal="70" zoomScaleSheetLayoutView="85" workbookViewId="0">
      <selection activeCell="G59" sqref="G59"/>
    </sheetView>
  </sheetViews>
  <sheetFormatPr defaultRowHeight="15" x14ac:dyDescent="0.2"/>
  <cols>
    <col min="1" max="1" width="3.85546875" style="43" customWidth="1"/>
    <col min="2" max="2" width="28.42578125" style="23" customWidth="1"/>
    <col min="3" max="3" width="5.42578125" style="23" customWidth="1"/>
    <col min="4" max="4" width="4.28515625" style="23" customWidth="1"/>
    <col min="5" max="5" width="9.5703125" style="23" customWidth="1"/>
    <col min="6" max="6" width="5.85546875" style="23" customWidth="1"/>
    <col min="7" max="7" width="4.7109375" style="24" customWidth="1"/>
    <col min="8" max="12" width="4.7109375" style="1" customWidth="1"/>
    <col min="13" max="13" width="4.85546875" style="25" customWidth="1"/>
    <col min="14" max="15" width="6.7109375" style="2" customWidth="1"/>
    <col min="16" max="16" width="10.42578125" style="2" customWidth="1"/>
    <col min="17" max="16384" width="9.140625" style="2"/>
  </cols>
  <sheetData>
    <row r="1" spans="1:16" ht="12.75" customHeight="1" x14ac:dyDescent="0.2">
      <c r="A1" s="45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ht="12.75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6" s="1" customFormat="1" ht="15" customHeight="1" x14ac:dyDescent="0.2">
      <c r="A3" s="37"/>
      <c r="B3" s="37"/>
      <c r="C3" s="12" t="s">
        <v>4</v>
      </c>
      <c r="D3" s="12" t="s">
        <v>3</v>
      </c>
      <c r="E3" s="12" t="s">
        <v>11</v>
      </c>
      <c r="F3" s="12" t="s">
        <v>10</v>
      </c>
      <c r="G3" s="14">
        <v>1</v>
      </c>
      <c r="H3" s="15">
        <v>2</v>
      </c>
      <c r="I3" s="16">
        <v>3</v>
      </c>
      <c r="J3" s="15">
        <v>4</v>
      </c>
      <c r="K3" s="16">
        <v>5</v>
      </c>
      <c r="L3" s="15">
        <v>6</v>
      </c>
      <c r="M3" s="17" t="s">
        <v>5</v>
      </c>
      <c r="N3" s="18" t="s">
        <v>1</v>
      </c>
      <c r="O3" s="18" t="s">
        <v>2</v>
      </c>
      <c r="P3" s="19" t="s">
        <v>0</v>
      </c>
    </row>
    <row r="4" spans="1:16" s="1" customFormat="1" ht="15" customHeight="1" x14ac:dyDescent="0.2">
      <c r="A4" s="30"/>
      <c r="B4" s="12"/>
      <c r="C4" s="12"/>
      <c r="D4" s="12"/>
      <c r="E4" s="12"/>
      <c r="F4" s="12"/>
      <c r="G4" s="14"/>
      <c r="H4" s="20"/>
      <c r="I4" s="21"/>
      <c r="J4" s="20"/>
      <c r="K4" s="21"/>
      <c r="L4" s="20"/>
      <c r="M4" s="17"/>
      <c r="N4" s="22"/>
      <c r="O4" s="22"/>
      <c r="P4" s="22"/>
    </row>
    <row r="5" spans="1:16" ht="17.100000000000001" customHeight="1" x14ac:dyDescent="0.2">
      <c r="A5" s="42">
        <f>A4+1</f>
        <v>1</v>
      </c>
      <c r="B5" s="7" t="s">
        <v>15</v>
      </c>
      <c r="C5" s="6">
        <v>295</v>
      </c>
      <c r="D5" s="13" t="s">
        <v>6</v>
      </c>
      <c r="E5" s="6" t="s">
        <v>40</v>
      </c>
      <c r="F5" s="6"/>
      <c r="G5" s="11">
        <v>30</v>
      </c>
      <c r="H5" s="8">
        <v>9</v>
      </c>
      <c r="I5" s="9"/>
      <c r="J5" s="8"/>
      <c r="K5" s="9"/>
      <c r="L5" s="8"/>
      <c r="M5" s="5">
        <f>SUM(G5:L5)</f>
        <v>39</v>
      </c>
      <c r="N5" s="41">
        <f>SMALL(G5:H5,1)</f>
        <v>9</v>
      </c>
      <c r="O5" s="3"/>
      <c r="P5" s="5">
        <f>M5-N5-O5</f>
        <v>30</v>
      </c>
    </row>
    <row r="6" spans="1:16" ht="17.100000000000001" customHeight="1" x14ac:dyDescent="0.2">
      <c r="A6" s="42">
        <f t="shared" ref="A6:A30" si="0">A5+1</f>
        <v>2</v>
      </c>
      <c r="B6" s="7" t="s">
        <v>39</v>
      </c>
      <c r="C6" s="6">
        <v>124</v>
      </c>
      <c r="D6" s="13" t="s">
        <v>7</v>
      </c>
      <c r="E6" s="6" t="s">
        <v>41</v>
      </c>
      <c r="F6" s="6"/>
      <c r="G6" s="11">
        <v>1</v>
      </c>
      <c r="H6" s="8">
        <v>30</v>
      </c>
      <c r="I6" s="9"/>
      <c r="J6" s="8"/>
      <c r="K6" s="9"/>
      <c r="L6" s="8"/>
      <c r="M6" s="5">
        <f>SUM(G6:L6)</f>
        <v>31</v>
      </c>
      <c r="N6" s="41">
        <f>SMALL(G6:H6,1)</f>
        <v>1</v>
      </c>
      <c r="O6" s="3"/>
      <c r="P6" s="5">
        <f>M6-N6-O6</f>
        <v>30</v>
      </c>
    </row>
    <row r="7" spans="1:16" ht="17.100000000000001" customHeight="1" x14ac:dyDescent="0.2">
      <c r="A7" s="42">
        <f t="shared" si="0"/>
        <v>3</v>
      </c>
      <c r="B7" s="7" t="s">
        <v>13</v>
      </c>
      <c r="C7" s="6">
        <v>275</v>
      </c>
      <c r="D7" s="13" t="s">
        <v>6</v>
      </c>
      <c r="E7" s="6" t="s">
        <v>40</v>
      </c>
      <c r="F7" s="6"/>
      <c r="G7" s="11">
        <v>26</v>
      </c>
      <c r="H7" s="8">
        <v>3</v>
      </c>
      <c r="I7" s="9"/>
      <c r="J7" s="8"/>
      <c r="K7" s="9"/>
      <c r="L7" s="8"/>
      <c r="M7" s="5">
        <f>SUM(G7:L7)</f>
        <v>29</v>
      </c>
      <c r="N7" s="41">
        <f>SMALL(G7:H7,1)</f>
        <v>3</v>
      </c>
      <c r="O7" s="3"/>
      <c r="P7" s="5">
        <f>M7-N7-O7</f>
        <v>26</v>
      </c>
    </row>
    <row r="8" spans="1:16" ht="17.100000000000001" customHeight="1" x14ac:dyDescent="0.2">
      <c r="A8" s="42">
        <f t="shared" si="0"/>
        <v>4</v>
      </c>
      <c r="B8" s="7" t="s">
        <v>12</v>
      </c>
      <c r="C8" s="6">
        <v>111</v>
      </c>
      <c r="D8" s="13" t="s">
        <v>6</v>
      </c>
      <c r="E8" s="6" t="s">
        <v>41</v>
      </c>
      <c r="F8" s="6"/>
      <c r="G8" s="11">
        <v>1</v>
      </c>
      <c r="H8" s="8">
        <v>26</v>
      </c>
      <c r="I8" s="9"/>
      <c r="J8" s="8"/>
      <c r="K8" s="9"/>
      <c r="L8" s="8"/>
      <c r="M8" s="5">
        <f>SUM(G8:L8)</f>
        <v>27</v>
      </c>
      <c r="N8" s="41">
        <f>SMALL(G8:H8,1)</f>
        <v>1</v>
      </c>
      <c r="O8" s="3"/>
      <c r="P8" s="5">
        <f>M8-N8-O8</f>
        <v>26</v>
      </c>
    </row>
    <row r="9" spans="1:16" ht="17.100000000000001" customHeight="1" x14ac:dyDescent="0.2">
      <c r="A9" s="42">
        <f t="shared" si="0"/>
        <v>5</v>
      </c>
      <c r="B9" s="7" t="s">
        <v>16</v>
      </c>
      <c r="C9" s="6">
        <v>121</v>
      </c>
      <c r="D9" s="13" t="s">
        <v>7</v>
      </c>
      <c r="E9" s="6" t="s">
        <v>41</v>
      </c>
      <c r="F9" s="6"/>
      <c r="G9" s="11">
        <v>23</v>
      </c>
      <c r="H9" s="8">
        <v>19</v>
      </c>
      <c r="I9" s="9"/>
      <c r="J9" s="8"/>
      <c r="K9" s="9"/>
      <c r="L9" s="8"/>
      <c r="M9" s="5">
        <f>SUM(G9:L9)</f>
        <v>42</v>
      </c>
      <c r="N9" s="41">
        <f>SMALL(G9:H9,1)</f>
        <v>19</v>
      </c>
      <c r="O9" s="3"/>
      <c r="P9" s="5">
        <f>M9-N9-O9</f>
        <v>23</v>
      </c>
    </row>
    <row r="10" spans="1:16" ht="17.100000000000001" customHeight="1" x14ac:dyDescent="0.2">
      <c r="A10" s="42">
        <f t="shared" si="0"/>
        <v>6</v>
      </c>
      <c r="B10" s="7" t="s">
        <v>24</v>
      </c>
      <c r="C10" s="6">
        <v>118</v>
      </c>
      <c r="D10" s="13" t="s">
        <v>7</v>
      </c>
      <c r="E10" s="6" t="s">
        <v>41</v>
      </c>
      <c r="F10" s="6"/>
      <c r="G10" s="11">
        <v>8</v>
      </c>
      <c r="H10" s="8">
        <v>23</v>
      </c>
      <c r="I10" s="9"/>
      <c r="J10" s="8"/>
      <c r="K10" s="9"/>
      <c r="L10" s="8"/>
      <c r="M10" s="5">
        <f>SUM(G10:L10)</f>
        <v>31</v>
      </c>
      <c r="N10" s="41">
        <f>SMALL(G10:H10,1)</f>
        <v>8</v>
      </c>
      <c r="O10" s="3"/>
      <c r="P10" s="5">
        <f>M10-N10-O10</f>
        <v>23</v>
      </c>
    </row>
    <row r="11" spans="1:16" ht="17.100000000000001" customHeight="1" x14ac:dyDescent="0.2">
      <c r="A11" s="42">
        <f t="shared" si="0"/>
        <v>7</v>
      </c>
      <c r="B11" s="7" t="s">
        <v>9</v>
      </c>
      <c r="C11" s="6">
        <v>294</v>
      </c>
      <c r="D11" s="13" t="s">
        <v>6</v>
      </c>
      <c r="E11" s="6" t="s">
        <v>40</v>
      </c>
      <c r="F11" s="6"/>
      <c r="G11" s="11">
        <v>21</v>
      </c>
      <c r="H11" s="8">
        <v>12</v>
      </c>
      <c r="I11" s="9"/>
      <c r="J11" s="8"/>
      <c r="K11" s="9"/>
      <c r="L11" s="8"/>
      <c r="M11" s="5">
        <f>SUM(G11:L11)</f>
        <v>33</v>
      </c>
      <c r="N11" s="41">
        <f>SMALL(G11:H11,1)</f>
        <v>12</v>
      </c>
      <c r="O11" s="3"/>
      <c r="P11" s="5">
        <f>M11-N11-O11</f>
        <v>21</v>
      </c>
    </row>
    <row r="12" spans="1:16" ht="17.100000000000001" customHeight="1" x14ac:dyDescent="0.2">
      <c r="A12" s="42">
        <f t="shared" si="0"/>
        <v>8</v>
      </c>
      <c r="B12" s="7" t="s">
        <v>27</v>
      </c>
      <c r="C12" s="6">
        <v>114</v>
      </c>
      <c r="D12" s="13" t="s">
        <v>6</v>
      </c>
      <c r="E12" s="6" t="s">
        <v>41</v>
      </c>
      <c r="F12" s="6"/>
      <c r="G12" s="11">
        <v>5</v>
      </c>
      <c r="H12" s="8">
        <v>21</v>
      </c>
      <c r="I12" s="9"/>
      <c r="J12" s="8"/>
      <c r="K12" s="9"/>
      <c r="L12" s="8"/>
      <c r="M12" s="5">
        <f>SUM(G12:L12)</f>
        <v>26</v>
      </c>
      <c r="N12" s="41">
        <f>SMALL(G12:H12,1)</f>
        <v>5</v>
      </c>
      <c r="O12" s="3"/>
      <c r="P12" s="5">
        <f>M12-N12-O12</f>
        <v>21</v>
      </c>
    </row>
    <row r="13" spans="1:16" ht="17.100000000000001" customHeight="1" x14ac:dyDescent="0.2">
      <c r="A13" s="42">
        <f t="shared" si="0"/>
        <v>9</v>
      </c>
      <c r="B13" s="7" t="s">
        <v>17</v>
      </c>
      <c r="C13" s="6">
        <v>219</v>
      </c>
      <c r="D13" s="13" t="s">
        <v>6</v>
      </c>
      <c r="E13" s="6" t="s">
        <v>40</v>
      </c>
      <c r="F13" s="6"/>
      <c r="G13" s="11">
        <v>19</v>
      </c>
      <c r="H13" s="8">
        <v>11</v>
      </c>
      <c r="I13" s="9"/>
      <c r="J13" s="8"/>
      <c r="K13" s="9"/>
      <c r="L13" s="8"/>
      <c r="M13" s="5">
        <f>SUM(G13:L13)</f>
        <v>30</v>
      </c>
      <c r="N13" s="41">
        <f>SMALL(G13:H13,1)</f>
        <v>11</v>
      </c>
      <c r="O13" s="3"/>
      <c r="P13" s="5">
        <f>M13-N13-O13</f>
        <v>19</v>
      </c>
    </row>
    <row r="14" spans="1:16" ht="17.100000000000001" customHeight="1" x14ac:dyDescent="0.2">
      <c r="A14" s="42">
        <f t="shared" si="0"/>
        <v>10</v>
      </c>
      <c r="B14" s="7" t="s">
        <v>18</v>
      </c>
      <c r="C14" s="6">
        <v>144</v>
      </c>
      <c r="D14" s="13" t="s">
        <v>6</v>
      </c>
      <c r="E14" s="6" t="s">
        <v>41</v>
      </c>
      <c r="F14" s="6"/>
      <c r="G14" s="11">
        <v>17</v>
      </c>
      <c r="H14" s="8">
        <v>13</v>
      </c>
      <c r="I14" s="9"/>
      <c r="J14" s="8"/>
      <c r="K14" s="9"/>
      <c r="L14" s="8"/>
      <c r="M14" s="5">
        <f>SUM(G14:L14)</f>
        <v>30</v>
      </c>
      <c r="N14" s="41">
        <f>SMALL(G14:H14,1)</f>
        <v>13</v>
      </c>
      <c r="O14" s="3"/>
      <c r="P14" s="5">
        <f>M14-N14-O14</f>
        <v>17</v>
      </c>
    </row>
    <row r="15" spans="1:16" ht="17.100000000000001" customHeight="1" x14ac:dyDescent="0.2">
      <c r="A15" s="42">
        <f t="shared" si="0"/>
        <v>11</v>
      </c>
      <c r="B15" s="7" t="s">
        <v>25</v>
      </c>
      <c r="C15" s="6">
        <v>120</v>
      </c>
      <c r="D15" s="13" t="s">
        <v>6</v>
      </c>
      <c r="E15" s="6" t="s">
        <v>41</v>
      </c>
      <c r="F15" s="6"/>
      <c r="G15" s="11">
        <v>7</v>
      </c>
      <c r="H15" s="8">
        <v>17</v>
      </c>
      <c r="I15" s="9"/>
      <c r="J15" s="8"/>
      <c r="K15" s="9"/>
      <c r="L15" s="8"/>
      <c r="M15" s="5">
        <f>SUM(G15:L15)</f>
        <v>24</v>
      </c>
      <c r="N15" s="41">
        <f>SMALL(G15:H15,1)</f>
        <v>7</v>
      </c>
      <c r="O15" s="3"/>
      <c r="P15" s="5">
        <f>M15-N15-O15</f>
        <v>17</v>
      </c>
    </row>
    <row r="16" spans="1:16" ht="17.100000000000001" customHeight="1" x14ac:dyDescent="0.2">
      <c r="A16" s="42">
        <f t="shared" si="0"/>
        <v>12</v>
      </c>
      <c r="B16" s="7" t="s">
        <v>19</v>
      </c>
      <c r="C16" s="6">
        <v>104</v>
      </c>
      <c r="D16" s="13" t="s">
        <v>6</v>
      </c>
      <c r="E16" s="6" t="s">
        <v>41</v>
      </c>
      <c r="F16" s="6"/>
      <c r="G16" s="11">
        <v>15</v>
      </c>
      <c r="H16" s="8">
        <v>6</v>
      </c>
      <c r="I16" s="9"/>
      <c r="J16" s="8"/>
      <c r="K16" s="9"/>
      <c r="L16" s="8"/>
      <c r="M16" s="5">
        <f>SUM(G16:L16)</f>
        <v>21</v>
      </c>
      <c r="N16" s="41">
        <f>SMALL(G16:H16,1)</f>
        <v>6</v>
      </c>
      <c r="O16" s="3"/>
      <c r="P16" s="5">
        <f>M16-N16-O16</f>
        <v>15</v>
      </c>
    </row>
    <row r="17" spans="1:16" ht="17.100000000000001" customHeight="1" x14ac:dyDescent="0.2">
      <c r="A17" s="42">
        <f t="shared" si="0"/>
        <v>13</v>
      </c>
      <c r="B17" s="7" t="s">
        <v>46</v>
      </c>
      <c r="C17" s="6">
        <v>206</v>
      </c>
      <c r="D17" s="13" t="s">
        <v>6</v>
      </c>
      <c r="E17" s="6" t="s">
        <v>40</v>
      </c>
      <c r="F17" s="6"/>
      <c r="G17" s="11">
        <v>0</v>
      </c>
      <c r="H17" s="8">
        <v>15</v>
      </c>
      <c r="I17" s="9"/>
      <c r="J17" s="8"/>
      <c r="K17" s="9"/>
      <c r="L17" s="8"/>
      <c r="M17" s="5">
        <f>SUM(G17:L17)</f>
        <v>15</v>
      </c>
      <c r="N17" s="41">
        <f>SMALL(G17:H17,1)</f>
        <v>0</v>
      </c>
      <c r="O17" s="3"/>
      <c r="P17" s="5">
        <f>M17-N17-O17</f>
        <v>15</v>
      </c>
    </row>
    <row r="18" spans="1:16" ht="17.25" customHeight="1" x14ac:dyDescent="0.2">
      <c r="A18" s="42">
        <f t="shared" si="0"/>
        <v>14</v>
      </c>
      <c r="B18" s="7" t="s">
        <v>20</v>
      </c>
      <c r="C18" s="6">
        <v>155</v>
      </c>
      <c r="D18" s="13" t="s">
        <v>6</v>
      </c>
      <c r="E18" s="6" t="s">
        <v>41</v>
      </c>
      <c r="F18" s="6"/>
      <c r="G18" s="11">
        <v>13</v>
      </c>
      <c r="H18" s="8">
        <v>1</v>
      </c>
      <c r="I18" s="9"/>
      <c r="J18" s="8"/>
      <c r="K18" s="9"/>
      <c r="L18" s="8"/>
      <c r="M18" s="5">
        <f>SUM(G18:L18)</f>
        <v>14</v>
      </c>
      <c r="N18" s="41">
        <f>SMALL(G18:H18,1)</f>
        <v>1</v>
      </c>
      <c r="O18" s="3"/>
      <c r="P18" s="5">
        <f>M18-N18-O18</f>
        <v>13</v>
      </c>
    </row>
    <row r="19" spans="1:16" ht="17.25" customHeight="1" x14ac:dyDescent="0.2">
      <c r="A19" s="42">
        <f t="shared" si="0"/>
        <v>15</v>
      </c>
      <c r="B19" s="7" t="s">
        <v>21</v>
      </c>
      <c r="C19" s="6">
        <v>107</v>
      </c>
      <c r="D19" s="13" t="s">
        <v>6</v>
      </c>
      <c r="E19" s="6" t="s">
        <v>41</v>
      </c>
      <c r="F19" s="6"/>
      <c r="G19" s="11">
        <v>12</v>
      </c>
      <c r="H19" s="8">
        <v>10</v>
      </c>
      <c r="I19" s="9"/>
      <c r="J19" s="8"/>
      <c r="K19" s="9"/>
      <c r="L19" s="8"/>
      <c r="M19" s="5">
        <f>SUM(G19:L19)</f>
        <v>22</v>
      </c>
      <c r="N19" s="41">
        <f>SMALL(G19:H19,1)</f>
        <v>10</v>
      </c>
      <c r="O19" s="3"/>
      <c r="P19" s="5">
        <f>M19-N19-O19</f>
        <v>12</v>
      </c>
    </row>
    <row r="20" spans="1:16" ht="17.25" customHeight="1" x14ac:dyDescent="0.2">
      <c r="A20" s="42">
        <f t="shared" si="0"/>
        <v>16</v>
      </c>
      <c r="B20" s="7" t="s">
        <v>22</v>
      </c>
      <c r="C20" s="6">
        <v>222</v>
      </c>
      <c r="D20" s="13" t="s">
        <v>6</v>
      </c>
      <c r="E20" s="6" t="s">
        <v>40</v>
      </c>
      <c r="F20" s="6"/>
      <c r="G20" s="11">
        <v>11</v>
      </c>
      <c r="H20" s="8">
        <v>1</v>
      </c>
      <c r="I20" s="9"/>
      <c r="J20" s="8"/>
      <c r="K20" s="9"/>
      <c r="L20" s="8"/>
      <c r="M20" s="5">
        <f>SUM(G20:L20)</f>
        <v>12</v>
      </c>
      <c r="N20" s="41">
        <f>SMALL(G20:H20,1)</f>
        <v>1</v>
      </c>
      <c r="O20" s="3"/>
      <c r="P20" s="5">
        <f>M20-N20-O20</f>
        <v>11</v>
      </c>
    </row>
    <row r="21" spans="1:16" ht="17.25" customHeight="1" x14ac:dyDescent="0.2">
      <c r="A21" s="42">
        <f t="shared" si="0"/>
        <v>17</v>
      </c>
      <c r="B21" s="7" t="s">
        <v>8</v>
      </c>
      <c r="C21" s="6">
        <v>127</v>
      </c>
      <c r="D21" s="13" t="s">
        <v>6</v>
      </c>
      <c r="E21" s="6" t="s">
        <v>41</v>
      </c>
      <c r="F21" s="13" t="s">
        <v>10</v>
      </c>
      <c r="G21" s="11">
        <v>10</v>
      </c>
      <c r="H21" s="8">
        <v>0</v>
      </c>
      <c r="I21" s="9"/>
      <c r="J21" s="8"/>
      <c r="K21" s="9"/>
      <c r="L21" s="8"/>
      <c r="M21" s="5">
        <f>SUM(G21:L21)</f>
        <v>10</v>
      </c>
      <c r="N21" s="41">
        <f>SMALL(G21:H21,1)</f>
        <v>0</v>
      </c>
      <c r="O21" s="3"/>
      <c r="P21" s="5">
        <f>M21-N21-O21</f>
        <v>10</v>
      </c>
    </row>
    <row r="22" spans="1:16" ht="17.25" customHeight="1" x14ac:dyDescent="0.2">
      <c r="A22" s="42">
        <f t="shared" si="0"/>
        <v>18</v>
      </c>
      <c r="B22" s="7" t="s">
        <v>23</v>
      </c>
      <c r="C22" s="6">
        <v>200</v>
      </c>
      <c r="D22" s="13" t="s">
        <v>6</v>
      </c>
      <c r="E22" s="6" t="s">
        <v>40</v>
      </c>
      <c r="F22" s="6"/>
      <c r="G22" s="11">
        <v>9</v>
      </c>
      <c r="H22" s="8">
        <v>2</v>
      </c>
      <c r="I22" s="9"/>
      <c r="J22" s="8"/>
      <c r="K22" s="9"/>
      <c r="L22" s="8"/>
      <c r="M22" s="5">
        <f>SUM(G22:L22)</f>
        <v>11</v>
      </c>
      <c r="N22" s="41">
        <f>SMALL(G22:H22,1)</f>
        <v>2</v>
      </c>
      <c r="O22" s="3"/>
      <c r="P22" s="5">
        <f>M22-N22-O22</f>
        <v>9</v>
      </c>
    </row>
    <row r="23" spans="1:16" ht="17.25" customHeight="1" x14ac:dyDescent="0.2">
      <c r="A23" s="42">
        <f t="shared" si="0"/>
        <v>19</v>
      </c>
      <c r="B23" s="7" t="s">
        <v>29</v>
      </c>
      <c r="C23" s="6">
        <v>164</v>
      </c>
      <c r="D23" s="13" t="s">
        <v>6</v>
      </c>
      <c r="E23" s="6" t="s">
        <v>41</v>
      </c>
      <c r="F23" s="13" t="s">
        <v>10</v>
      </c>
      <c r="G23" s="11">
        <v>3</v>
      </c>
      <c r="H23" s="8">
        <v>8</v>
      </c>
      <c r="I23" s="9"/>
      <c r="J23" s="8"/>
      <c r="K23" s="9"/>
      <c r="L23" s="8"/>
      <c r="M23" s="5">
        <f>SUM(G23:L23)</f>
        <v>11</v>
      </c>
      <c r="N23" s="41">
        <f>SMALL(G23:H23,1)</f>
        <v>3</v>
      </c>
      <c r="O23" s="3"/>
      <c r="P23" s="5">
        <f>M23-N23-O23</f>
        <v>8</v>
      </c>
    </row>
    <row r="24" spans="1:16" ht="17.25" customHeight="1" x14ac:dyDescent="0.2">
      <c r="A24" s="42">
        <f t="shared" si="0"/>
        <v>20</v>
      </c>
      <c r="B24" s="7" t="s">
        <v>34</v>
      </c>
      <c r="C24" s="6">
        <v>110</v>
      </c>
      <c r="D24" s="13" t="s">
        <v>7</v>
      </c>
      <c r="E24" s="6" t="s">
        <v>41</v>
      </c>
      <c r="F24" s="13" t="s">
        <v>10</v>
      </c>
      <c r="G24" s="11">
        <v>1</v>
      </c>
      <c r="H24" s="8">
        <v>7</v>
      </c>
      <c r="I24" s="9"/>
      <c r="J24" s="8"/>
      <c r="K24" s="9"/>
      <c r="L24" s="8"/>
      <c r="M24" s="5">
        <f>SUM(G24:L24)</f>
        <v>8</v>
      </c>
      <c r="N24" s="41">
        <f>SMALL(G24:H24,1)</f>
        <v>1</v>
      </c>
      <c r="O24" s="3"/>
      <c r="P24" s="5">
        <f>M24-N24-O24</f>
        <v>7</v>
      </c>
    </row>
    <row r="25" spans="1:16" ht="17.25" customHeight="1" x14ac:dyDescent="0.2">
      <c r="A25" s="42">
        <f t="shared" si="0"/>
        <v>21</v>
      </c>
      <c r="B25" s="7" t="s">
        <v>26</v>
      </c>
      <c r="C25" s="6">
        <v>177</v>
      </c>
      <c r="D25" s="13" t="s">
        <v>6</v>
      </c>
      <c r="E25" s="6" t="s">
        <v>41</v>
      </c>
      <c r="F25" s="6"/>
      <c r="G25" s="11">
        <v>6</v>
      </c>
      <c r="H25" s="8">
        <v>1</v>
      </c>
      <c r="I25" s="9"/>
      <c r="J25" s="8"/>
      <c r="K25" s="9"/>
      <c r="L25" s="8"/>
      <c r="M25" s="5">
        <f>SUM(G25:L25)</f>
        <v>7</v>
      </c>
      <c r="N25" s="41">
        <f>SMALL(G25:H25,1)</f>
        <v>1</v>
      </c>
      <c r="O25" s="3"/>
      <c r="P25" s="5">
        <f>M25-N25-O25</f>
        <v>6</v>
      </c>
    </row>
    <row r="26" spans="1:16" ht="17.25" customHeight="1" x14ac:dyDescent="0.2">
      <c r="A26" s="42">
        <f t="shared" si="0"/>
        <v>22</v>
      </c>
      <c r="B26" s="7" t="s">
        <v>36</v>
      </c>
      <c r="C26" s="6">
        <v>116</v>
      </c>
      <c r="D26" s="13" t="s">
        <v>7</v>
      </c>
      <c r="E26" s="6" t="s">
        <v>41</v>
      </c>
      <c r="F26" s="6"/>
      <c r="G26" s="11">
        <v>1</v>
      </c>
      <c r="H26" s="8">
        <v>5</v>
      </c>
      <c r="I26" s="9"/>
      <c r="J26" s="8"/>
      <c r="K26" s="9"/>
      <c r="L26" s="8"/>
      <c r="M26" s="5">
        <f>SUM(G26:L26)</f>
        <v>6</v>
      </c>
      <c r="N26" s="41">
        <f>SMALL(G26:H26,1)</f>
        <v>1</v>
      </c>
      <c r="O26" s="3"/>
      <c r="P26" s="5">
        <f>M26-N26-O26</f>
        <v>5</v>
      </c>
    </row>
    <row r="27" spans="1:16" ht="17.25" customHeight="1" x14ac:dyDescent="0.2">
      <c r="A27" s="42">
        <f t="shared" si="0"/>
        <v>23</v>
      </c>
      <c r="B27" s="7" t="s">
        <v>38</v>
      </c>
      <c r="C27" s="6">
        <v>113</v>
      </c>
      <c r="D27" s="13" t="s">
        <v>6</v>
      </c>
      <c r="E27" s="6" t="s">
        <v>41</v>
      </c>
      <c r="F27" s="6"/>
      <c r="G27" s="11">
        <v>1</v>
      </c>
      <c r="H27" s="8">
        <v>4</v>
      </c>
      <c r="I27" s="9"/>
      <c r="J27" s="8"/>
      <c r="K27" s="9"/>
      <c r="L27" s="8"/>
      <c r="M27" s="5">
        <f>SUM(G27:L27)</f>
        <v>5</v>
      </c>
      <c r="N27" s="41">
        <f>SMALL(G27:H27,1)</f>
        <v>1</v>
      </c>
      <c r="O27" s="3"/>
      <c r="P27" s="5">
        <f>M27-N27-O27</f>
        <v>4</v>
      </c>
    </row>
    <row r="28" spans="1:16" ht="17.25" customHeight="1" x14ac:dyDescent="0.2">
      <c r="A28" s="42">
        <v>23</v>
      </c>
      <c r="B28" s="7" t="s">
        <v>28</v>
      </c>
      <c r="C28" s="6">
        <v>166</v>
      </c>
      <c r="D28" s="13" t="s">
        <v>7</v>
      </c>
      <c r="E28" s="6" t="s">
        <v>41</v>
      </c>
      <c r="F28" s="6"/>
      <c r="G28" s="11">
        <v>4</v>
      </c>
      <c r="H28" s="8">
        <v>1</v>
      </c>
      <c r="I28" s="9"/>
      <c r="J28" s="8"/>
      <c r="K28" s="9"/>
      <c r="L28" s="8"/>
      <c r="M28" s="5">
        <f>SUM(G28:L28)</f>
        <v>5</v>
      </c>
      <c r="N28" s="41">
        <f>SMALL(G28:H28,1)</f>
        <v>1</v>
      </c>
      <c r="O28" s="3"/>
      <c r="P28" s="5">
        <f>M28-N28-O28</f>
        <v>4</v>
      </c>
    </row>
    <row r="29" spans="1:16" ht="17.25" customHeight="1" x14ac:dyDescent="0.2">
      <c r="A29" s="42">
        <v>25</v>
      </c>
      <c r="B29" s="7" t="s">
        <v>30</v>
      </c>
      <c r="C29" s="6">
        <v>109</v>
      </c>
      <c r="D29" s="13" t="s">
        <v>7</v>
      </c>
      <c r="E29" s="6" t="s">
        <v>41</v>
      </c>
      <c r="F29" s="6"/>
      <c r="G29" s="11">
        <v>2</v>
      </c>
      <c r="H29" s="8">
        <v>1</v>
      </c>
      <c r="I29" s="9"/>
      <c r="J29" s="8"/>
      <c r="K29" s="9"/>
      <c r="L29" s="8"/>
      <c r="M29" s="5">
        <f>SUM(G29:L29)</f>
        <v>3</v>
      </c>
      <c r="N29" s="41">
        <f>SMALL(G29:H29,1)</f>
        <v>1</v>
      </c>
      <c r="O29" s="3"/>
      <c r="P29" s="5">
        <f>M29-N29-O29</f>
        <v>2</v>
      </c>
    </row>
    <row r="30" spans="1:16" ht="17.25" customHeight="1" x14ac:dyDescent="0.2">
      <c r="A30" s="42">
        <f t="shared" si="0"/>
        <v>26</v>
      </c>
      <c r="B30" s="7" t="s">
        <v>31</v>
      </c>
      <c r="C30" s="6">
        <v>125</v>
      </c>
      <c r="D30" s="13" t="s">
        <v>6</v>
      </c>
      <c r="E30" s="6" t="s">
        <v>41</v>
      </c>
      <c r="F30" s="13" t="s">
        <v>10</v>
      </c>
      <c r="G30" s="11">
        <v>1</v>
      </c>
      <c r="H30" s="8">
        <v>1</v>
      </c>
      <c r="I30" s="9"/>
      <c r="J30" s="8"/>
      <c r="K30" s="9"/>
      <c r="L30" s="8"/>
      <c r="M30" s="5">
        <f>SUM(G30:L30)</f>
        <v>2</v>
      </c>
      <c r="N30" s="41">
        <f>SMALL(G30:H30,1)</f>
        <v>1</v>
      </c>
      <c r="O30" s="3"/>
      <c r="P30" s="5">
        <f>M30-N30-O30</f>
        <v>1</v>
      </c>
    </row>
    <row r="31" spans="1:16" ht="17.25" customHeight="1" x14ac:dyDescent="0.2">
      <c r="A31" s="42">
        <v>26</v>
      </c>
      <c r="B31" s="7" t="s">
        <v>35</v>
      </c>
      <c r="C31" s="6">
        <v>188</v>
      </c>
      <c r="D31" s="13" t="s">
        <v>7</v>
      </c>
      <c r="E31" s="6" t="s">
        <v>41</v>
      </c>
      <c r="F31" s="6"/>
      <c r="G31" s="11">
        <v>1</v>
      </c>
      <c r="H31" s="8">
        <v>1</v>
      </c>
      <c r="I31" s="9"/>
      <c r="J31" s="8"/>
      <c r="K31" s="9"/>
      <c r="L31" s="8"/>
      <c r="M31" s="5">
        <f>SUM(G31:L31)</f>
        <v>2</v>
      </c>
      <c r="N31" s="41">
        <f>SMALL(G31:H31,1)</f>
        <v>1</v>
      </c>
      <c r="O31" s="3"/>
      <c r="P31" s="5">
        <f>M31-N31-O31</f>
        <v>1</v>
      </c>
    </row>
    <row r="32" spans="1:16" ht="17.25" customHeight="1" x14ac:dyDescent="0.2">
      <c r="A32" s="42">
        <v>26</v>
      </c>
      <c r="B32" s="7" t="s">
        <v>32</v>
      </c>
      <c r="C32" s="6">
        <v>105</v>
      </c>
      <c r="D32" s="13" t="s">
        <v>6</v>
      </c>
      <c r="E32" s="6" t="s">
        <v>41</v>
      </c>
      <c r="F32" s="10"/>
      <c r="G32" s="11">
        <v>1</v>
      </c>
      <c r="H32" s="8">
        <v>1</v>
      </c>
      <c r="I32" s="9"/>
      <c r="J32" s="8"/>
      <c r="K32" s="9"/>
      <c r="L32" s="8"/>
      <c r="M32" s="5">
        <f>SUM(G32:L32)</f>
        <v>2</v>
      </c>
      <c r="N32" s="41">
        <f>SMALL(G32:H32,1)</f>
        <v>1</v>
      </c>
      <c r="O32" s="3"/>
      <c r="P32" s="5">
        <f>M32-N32-O32</f>
        <v>1</v>
      </c>
    </row>
    <row r="33" spans="1:16" ht="17.25" customHeight="1" x14ac:dyDescent="0.2">
      <c r="A33" s="42">
        <v>26</v>
      </c>
      <c r="B33" s="7" t="s">
        <v>37</v>
      </c>
      <c r="C33" s="6">
        <v>108</v>
      </c>
      <c r="D33" s="13" t="s">
        <v>6</v>
      </c>
      <c r="E33" s="6" t="s">
        <v>41</v>
      </c>
      <c r="F33" s="10"/>
      <c r="G33" s="11">
        <v>1</v>
      </c>
      <c r="H33" s="8">
        <v>1</v>
      </c>
      <c r="I33" s="9"/>
      <c r="J33" s="8"/>
      <c r="K33" s="9"/>
      <c r="L33" s="8"/>
      <c r="M33" s="5">
        <f>SUM(G33:L33)</f>
        <v>2</v>
      </c>
      <c r="N33" s="41">
        <f>SMALL(G33:H33,1)</f>
        <v>1</v>
      </c>
      <c r="O33" s="3"/>
      <c r="P33" s="5">
        <f>M33-N33-O33</f>
        <v>1</v>
      </c>
    </row>
    <row r="34" spans="1:16" ht="17.25" customHeight="1" x14ac:dyDescent="0.2">
      <c r="A34" s="42">
        <v>26</v>
      </c>
      <c r="B34" s="7" t="s">
        <v>33</v>
      </c>
      <c r="C34" s="6">
        <v>160</v>
      </c>
      <c r="D34" s="13" t="s">
        <v>7</v>
      </c>
      <c r="E34" s="6" t="s">
        <v>41</v>
      </c>
      <c r="F34" s="10"/>
      <c r="G34" s="11">
        <v>1</v>
      </c>
      <c r="H34" s="8">
        <v>0</v>
      </c>
      <c r="I34" s="9"/>
      <c r="J34" s="8"/>
      <c r="K34" s="9"/>
      <c r="L34" s="8"/>
      <c r="M34" s="5">
        <f>SUM(G34:L34)</f>
        <v>1</v>
      </c>
      <c r="N34" s="41">
        <f>SMALL(G34:H34,1)</f>
        <v>0</v>
      </c>
      <c r="O34" s="3"/>
      <c r="P34" s="5">
        <f>M34-N34-O34</f>
        <v>1</v>
      </c>
    </row>
    <row r="35" spans="1:16" ht="17.25" customHeight="1" x14ac:dyDescent="0.2">
      <c r="A35" s="42">
        <v>26</v>
      </c>
      <c r="B35" s="7" t="s">
        <v>45</v>
      </c>
      <c r="C35" s="6">
        <v>229</v>
      </c>
      <c r="D35" s="13" t="s">
        <v>6</v>
      </c>
      <c r="E35" s="6" t="s">
        <v>40</v>
      </c>
      <c r="F35" s="10"/>
      <c r="G35" s="11">
        <v>1</v>
      </c>
      <c r="H35" s="8">
        <v>0</v>
      </c>
      <c r="I35" s="9"/>
      <c r="J35" s="8"/>
      <c r="K35" s="9"/>
      <c r="L35" s="8"/>
      <c r="M35" s="5">
        <f>SUM(G35:L35)</f>
        <v>1</v>
      </c>
      <c r="N35" s="41">
        <f>SMALL(G35:H35,1)</f>
        <v>0</v>
      </c>
      <c r="O35" s="3"/>
      <c r="P35" s="5">
        <f>M35-N35-O35</f>
        <v>1</v>
      </c>
    </row>
    <row r="36" spans="1:16" ht="17.25" customHeight="1" x14ac:dyDescent="0.2">
      <c r="A36" s="42">
        <v>26</v>
      </c>
      <c r="B36" s="7" t="s">
        <v>47</v>
      </c>
      <c r="C36" s="6">
        <v>115</v>
      </c>
      <c r="D36" s="13" t="s">
        <v>6</v>
      </c>
      <c r="E36" s="6" t="s">
        <v>41</v>
      </c>
      <c r="F36" s="10"/>
      <c r="G36" s="11">
        <v>0</v>
      </c>
      <c r="H36" s="8">
        <v>1</v>
      </c>
      <c r="I36" s="9"/>
      <c r="J36" s="8"/>
      <c r="K36" s="9"/>
      <c r="L36" s="8"/>
      <c r="M36" s="5">
        <f>SUM(G36:L36)</f>
        <v>1</v>
      </c>
      <c r="N36" s="41">
        <f>SMALL(G36:H36,1)</f>
        <v>0</v>
      </c>
      <c r="O36" s="3"/>
      <c r="P36" s="5">
        <f>M36-N36-O36</f>
        <v>1</v>
      </c>
    </row>
    <row r="38" spans="1:16" ht="12" customHeight="1" x14ac:dyDescent="0.2">
      <c r="A38" s="38" t="s">
        <v>42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s="1" customFormat="1" ht="12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s="1" customFormat="1" ht="12" customHeight="1" x14ac:dyDescent="0.2">
      <c r="A40" s="37"/>
      <c r="B40" s="37"/>
      <c r="C40" s="12" t="s">
        <v>4</v>
      </c>
      <c r="D40" s="12" t="s">
        <v>3</v>
      </c>
      <c r="E40" s="12"/>
      <c r="F40" s="12"/>
      <c r="G40" s="14">
        <v>1</v>
      </c>
      <c r="H40" s="15">
        <v>2</v>
      </c>
      <c r="I40" s="16">
        <v>3</v>
      </c>
      <c r="J40" s="15">
        <v>4</v>
      </c>
      <c r="K40" s="16">
        <v>5</v>
      </c>
      <c r="L40" s="15">
        <v>6</v>
      </c>
      <c r="M40" s="17" t="s">
        <v>5</v>
      </c>
      <c r="N40" s="18" t="s">
        <v>1</v>
      </c>
      <c r="O40" s="18" t="s">
        <v>2</v>
      </c>
      <c r="P40" s="19" t="s">
        <v>0</v>
      </c>
    </row>
    <row r="41" spans="1:16" s="1" customFormat="1" ht="12" customHeight="1" x14ac:dyDescent="0.2">
      <c r="A41" s="12"/>
      <c r="B41" s="12"/>
      <c r="C41" s="12"/>
      <c r="D41" s="12"/>
      <c r="E41" s="12"/>
      <c r="F41" s="12"/>
      <c r="G41" s="51"/>
      <c r="H41" s="15"/>
      <c r="I41" s="16"/>
      <c r="J41" s="15"/>
      <c r="K41" s="16"/>
      <c r="L41" s="15"/>
      <c r="M41" s="17"/>
      <c r="N41" s="18"/>
      <c r="O41" s="18"/>
      <c r="P41" s="19"/>
    </row>
    <row r="42" spans="1:16" ht="17.100000000000001" customHeight="1" x14ac:dyDescent="0.2">
      <c r="A42" s="42">
        <f>A41+1</f>
        <v>1</v>
      </c>
      <c r="B42" s="7" t="s">
        <v>16</v>
      </c>
      <c r="C42" s="6">
        <v>121</v>
      </c>
      <c r="D42" s="13" t="s">
        <v>7</v>
      </c>
      <c r="E42" s="6" t="s">
        <v>41</v>
      </c>
      <c r="F42" s="6"/>
      <c r="G42" s="11">
        <v>30</v>
      </c>
      <c r="H42" s="8">
        <v>19</v>
      </c>
      <c r="I42" s="9"/>
      <c r="J42" s="8"/>
      <c r="K42" s="9"/>
      <c r="L42" s="8"/>
      <c r="M42" s="5">
        <f>SUM(G42:L42)</f>
        <v>49</v>
      </c>
      <c r="N42" s="41">
        <f>SMALL(G42:L42,1)</f>
        <v>19</v>
      </c>
      <c r="O42" s="3"/>
      <c r="P42" s="5">
        <f>M42-N42-O42</f>
        <v>30</v>
      </c>
    </row>
    <row r="43" spans="1:16" ht="17.100000000000001" customHeight="1" x14ac:dyDescent="0.2">
      <c r="A43" s="42">
        <f t="shared" ref="A43:A66" si="1">A42+1</f>
        <v>2</v>
      </c>
      <c r="B43" s="7" t="s">
        <v>39</v>
      </c>
      <c r="C43" s="6">
        <v>124</v>
      </c>
      <c r="D43" s="13" t="s">
        <v>7</v>
      </c>
      <c r="E43" s="6" t="s">
        <v>41</v>
      </c>
      <c r="F43" s="6"/>
      <c r="G43" s="11">
        <v>1</v>
      </c>
      <c r="H43" s="8">
        <v>30</v>
      </c>
      <c r="I43" s="9"/>
      <c r="J43" s="8"/>
      <c r="K43" s="9"/>
      <c r="L43" s="8"/>
      <c r="M43" s="5">
        <f>SUM(G43:L43)</f>
        <v>31</v>
      </c>
      <c r="N43" s="41">
        <f>SMALL(G43:L43,1)</f>
        <v>1</v>
      </c>
      <c r="O43" s="3"/>
      <c r="P43" s="5">
        <f>M43-N43-O43</f>
        <v>30</v>
      </c>
    </row>
    <row r="44" spans="1:16" ht="17.100000000000001" customHeight="1" x14ac:dyDescent="0.2">
      <c r="A44" s="42">
        <f t="shared" si="1"/>
        <v>3</v>
      </c>
      <c r="B44" s="7" t="s">
        <v>18</v>
      </c>
      <c r="C44" s="6">
        <v>144</v>
      </c>
      <c r="D44" s="13" t="s">
        <v>6</v>
      </c>
      <c r="E44" s="6" t="s">
        <v>41</v>
      </c>
      <c r="F44" s="6"/>
      <c r="G44" s="11">
        <v>26</v>
      </c>
      <c r="H44" s="8">
        <v>15</v>
      </c>
      <c r="I44" s="9"/>
      <c r="J44" s="8"/>
      <c r="K44" s="9"/>
      <c r="L44" s="8"/>
      <c r="M44" s="5">
        <f>SUM(G44:L44)</f>
        <v>41</v>
      </c>
      <c r="N44" s="41">
        <f>SMALL(G44:L44,1)</f>
        <v>15</v>
      </c>
      <c r="O44" s="3"/>
      <c r="P44" s="5">
        <f>M44-N44-O44</f>
        <v>26</v>
      </c>
    </row>
    <row r="45" spans="1:16" ht="17.100000000000001" customHeight="1" x14ac:dyDescent="0.2">
      <c r="A45" s="42">
        <f t="shared" si="1"/>
        <v>4</v>
      </c>
      <c r="B45" s="7" t="s">
        <v>12</v>
      </c>
      <c r="C45" s="6">
        <v>111</v>
      </c>
      <c r="D45" s="13" t="s">
        <v>6</v>
      </c>
      <c r="E45" s="6" t="s">
        <v>41</v>
      </c>
      <c r="F45" s="6"/>
      <c r="G45" s="11">
        <v>7</v>
      </c>
      <c r="H45" s="8">
        <v>26</v>
      </c>
      <c r="I45" s="9"/>
      <c r="J45" s="8"/>
      <c r="K45" s="9"/>
      <c r="L45" s="8"/>
      <c r="M45" s="5">
        <f>SUM(G45:L45)</f>
        <v>33</v>
      </c>
      <c r="N45" s="41">
        <f>SMALL(G45:L45,1)</f>
        <v>7</v>
      </c>
      <c r="O45" s="3"/>
      <c r="P45" s="5">
        <f>M45-N45-O45</f>
        <v>26</v>
      </c>
    </row>
    <row r="46" spans="1:16" ht="17.100000000000001" customHeight="1" x14ac:dyDescent="0.2">
      <c r="A46" s="42">
        <f t="shared" si="1"/>
        <v>5</v>
      </c>
      <c r="B46" s="7" t="s">
        <v>24</v>
      </c>
      <c r="C46" s="6">
        <v>118</v>
      </c>
      <c r="D46" s="13" t="s">
        <v>7</v>
      </c>
      <c r="E46" s="6" t="s">
        <v>41</v>
      </c>
      <c r="F46" s="6"/>
      <c r="G46" s="11">
        <v>15</v>
      </c>
      <c r="H46" s="8">
        <v>23</v>
      </c>
      <c r="I46" s="9"/>
      <c r="J46" s="8"/>
      <c r="K46" s="9"/>
      <c r="L46" s="8"/>
      <c r="M46" s="5">
        <f>SUM(G46:L46)</f>
        <v>38</v>
      </c>
      <c r="N46" s="41">
        <f>SMALL(G46:L46,1)</f>
        <v>15</v>
      </c>
      <c r="O46" s="3"/>
      <c r="P46" s="5">
        <f>M46-N46-O46</f>
        <v>23</v>
      </c>
    </row>
    <row r="47" spans="1:16" ht="17.100000000000001" customHeight="1" x14ac:dyDescent="0.2">
      <c r="A47" s="42">
        <f t="shared" si="1"/>
        <v>6</v>
      </c>
      <c r="B47" s="7" t="s">
        <v>19</v>
      </c>
      <c r="C47" s="6">
        <v>104</v>
      </c>
      <c r="D47" s="13" t="s">
        <v>6</v>
      </c>
      <c r="E47" s="6" t="s">
        <v>41</v>
      </c>
      <c r="F47" s="6"/>
      <c r="G47" s="11">
        <v>23</v>
      </c>
      <c r="H47" s="8">
        <v>10</v>
      </c>
      <c r="I47" s="9"/>
      <c r="J47" s="8"/>
      <c r="K47" s="9"/>
      <c r="L47" s="8"/>
      <c r="M47" s="5">
        <f>SUM(G47:L47)</f>
        <v>33</v>
      </c>
      <c r="N47" s="41">
        <f>SMALL(G47:L47,1)</f>
        <v>10</v>
      </c>
      <c r="O47" s="3"/>
      <c r="P47" s="5">
        <f>M47-N47-O47</f>
        <v>23</v>
      </c>
    </row>
    <row r="48" spans="1:16" ht="17.100000000000001" customHeight="1" x14ac:dyDescent="0.2">
      <c r="A48" s="42">
        <f t="shared" si="1"/>
        <v>7</v>
      </c>
      <c r="B48" s="7" t="s">
        <v>27</v>
      </c>
      <c r="C48" s="6">
        <v>114</v>
      </c>
      <c r="D48" s="13" t="s">
        <v>6</v>
      </c>
      <c r="E48" s="6" t="s">
        <v>41</v>
      </c>
      <c r="F48" s="6"/>
      <c r="G48" s="11">
        <v>11</v>
      </c>
      <c r="H48" s="8">
        <v>21</v>
      </c>
      <c r="I48" s="9"/>
      <c r="J48" s="8"/>
      <c r="K48" s="9"/>
      <c r="L48" s="8"/>
      <c r="M48" s="5">
        <f>SUM(G48:L48)</f>
        <v>32</v>
      </c>
      <c r="N48" s="41">
        <f>SMALL(G48:L48,1)</f>
        <v>11</v>
      </c>
      <c r="O48" s="3"/>
      <c r="P48" s="5">
        <f>M48-N48-O48</f>
        <v>21</v>
      </c>
    </row>
    <row r="49" spans="1:16" ht="17.100000000000001" customHeight="1" x14ac:dyDescent="0.2">
      <c r="A49" s="42">
        <f t="shared" si="1"/>
        <v>8</v>
      </c>
      <c r="B49" s="7" t="s">
        <v>20</v>
      </c>
      <c r="C49" s="6">
        <v>155</v>
      </c>
      <c r="D49" s="13" t="s">
        <v>6</v>
      </c>
      <c r="E49" s="6" t="s">
        <v>41</v>
      </c>
      <c r="F49" s="6"/>
      <c r="G49" s="11">
        <v>21</v>
      </c>
      <c r="H49" s="8">
        <v>7</v>
      </c>
      <c r="I49" s="9"/>
      <c r="J49" s="8"/>
      <c r="K49" s="9"/>
      <c r="L49" s="8"/>
      <c r="M49" s="5">
        <f>SUM(G49:L49)</f>
        <v>28</v>
      </c>
      <c r="N49" s="41">
        <f>SMALL(G49:L49,1)</f>
        <v>7</v>
      </c>
      <c r="O49" s="3"/>
      <c r="P49" s="5">
        <f>M49-N49-O49</f>
        <v>21</v>
      </c>
    </row>
    <row r="50" spans="1:16" ht="17.100000000000001" customHeight="1" x14ac:dyDescent="0.2">
      <c r="A50" s="42">
        <f t="shared" si="1"/>
        <v>9</v>
      </c>
      <c r="B50" s="7" t="s">
        <v>21</v>
      </c>
      <c r="C50" s="6">
        <v>107</v>
      </c>
      <c r="D50" s="13" t="s">
        <v>6</v>
      </c>
      <c r="E50" s="6" t="s">
        <v>41</v>
      </c>
      <c r="F50" s="6"/>
      <c r="G50" s="11">
        <v>19</v>
      </c>
      <c r="H50" s="8">
        <v>13</v>
      </c>
      <c r="I50" s="9"/>
      <c r="J50" s="8"/>
      <c r="K50" s="9"/>
      <c r="L50" s="8"/>
      <c r="M50" s="5">
        <f>SUM(G50:L50)</f>
        <v>32</v>
      </c>
      <c r="N50" s="41">
        <f>SMALL(G50:L50,1)</f>
        <v>13</v>
      </c>
      <c r="O50" s="3"/>
      <c r="P50" s="5">
        <f>M50-N50-O50</f>
        <v>19</v>
      </c>
    </row>
    <row r="51" spans="1:16" ht="17.100000000000001" customHeight="1" x14ac:dyDescent="0.2">
      <c r="A51" s="42">
        <f t="shared" si="1"/>
        <v>10</v>
      </c>
      <c r="B51" s="7" t="s">
        <v>25</v>
      </c>
      <c r="C51" s="6">
        <v>120</v>
      </c>
      <c r="D51" s="13" t="s">
        <v>6</v>
      </c>
      <c r="E51" s="6" t="s">
        <v>41</v>
      </c>
      <c r="F51" s="6"/>
      <c r="G51" s="11">
        <v>13</v>
      </c>
      <c r="H51" s="8">
        <v>17</v>
      </c>
      <c r="I51" s="9"/>
      <c r="J51" s="8"/>
      <c r="K51" s="9"/>
      <c r="L51" s="8"/>
      <c r="M51" s="5">
        <f>SUM(G51:L51)</f>
        <v>30</v>
      </c>
      <c r="N51" s="41">
        <f>SMALL(G51:L51,1)</f>
        <v>13</v>
      </c>
      <c r="O51" s="3"/>
      <c r="P51" s="5">
        <f>M51-N51-O51</f>
        <v>17</v>
      </c>
    </row>
    <row r="52" spans="1:16" ht="17.100000000000001" customHeight="1" x14ac:dyDescent="0.2">
      <c r="A52" s="42">
        <f t="shared" si="1"/>
        <v>11</v>
      </c>
      <c r="B52" s="7" t="s">
        <v>8</v>
      </c>
      <c r="C52" s="6">
        <v>127</v>
      </c>
      <c r="D52" s="13" t="s">
        <v>6</v>
      </c>
      <c r="E52" s="6" t="s">
        <v>41</v>
      </c>
      <c r="F52" s="13" t="s">
        <v>10</v>
      </c>
      <c r="G52" s="11">
        <v>17</v>
      </c>
      <c r="H52" s="8">
        <v>0</v>
      </c>
      <c r="I52" s="9"/>
      <c r="J52" s="8"/>
      <c r="K52" s="9"/>
      <c r="L52" s="8"/>
      <c r="M52" s="5">
        <f>SUM(G52:L52)</f>
        <v>17</v>
      </c>
      <c r="N52" s="41">
        <f>SMALL(G52:L52,1)</f>
        <v>0</v>
      </c>
      <c r="O52" s="3"/>
      <c r="P52" s="5">
        <f>M52-N52-O52</f>
        <v>17</v>
      </c>
    </row>
    <row r="53" spans="1:16" ht="17.100000000000001" customHeight="1" x14ac:dyDescent="0.2">
      <c r="A53" s="42">
        <f t="shared" si="1"/>
        <v>12</v>
      </c>
      <c r="B53" s="7" t="s">
        <v>29</v>
      </c>
      <c r="C53" s="6">
        <v>164</v>
      </c>
      <c r="D53" s="13" t="s">
        <v>6</v>
      </c>
      <c r="E53" s="6" t="s">
        <v>41</v>
      </c>
      <c r="F53" s="13" t="s">
        <v>10</v>
      </c>
      <c r="G53" s="11">
        <v>9</v>
      </c>
      <c r="H53" s="8">
        <v>12</v>
      </c>
      <c r="I53" s="9"/>
      <c r="J53" s="8"/>
      <c r="K53" s="9"/>
      <c r="L53" s="8"/>
      <c r="M53" s="5">
        <f>SUM(G53:L53)</f>
        <v>21</v>
      </c>
      <c r="N53" s="41">
        <f>SMALL(G53:L53,1)</f>
        <v>9</v>
      </c>
      <c r="O53" s="3"/>
      <c r="P53" s="5">
        <f>M53-N53-O53</f>
        <v>12</v>
      </c>
    </row>
    <row r="54" spans="1:16" ht="17.100000000000001" customHeight="1" x14ac:dyDescent="0.2">
      <c r="A54" s="42">
        <f t="shared" si="1"/>
        <v>13</v>
      </c>
      <c r="B54" s="7" t="s">
        <v>26</v>
      </c>
      <c r="C54" s="6">
        <v>177</v>
      </c>
      <c r="D54" s="13" t="s">
        <v>6</v>
      </c>
      <c r="E54" s="6" t="s">
        <v>41</v>
      </c>
      <c r="F54" s="6"/>
      <c r="G54" s="11">
        <v>12</v>
      </c>
      <c r="H54" s="8">
        <v>4</v>
      </c>
      <c r="I54" s="9"/>
      <c r="J54" s="8"/>
      <c r="K54" s="9"/>
      <c r="L54" s="8"/>
      <c r="M54" s="5">
        <f>SUM(G54:L54)</f>
        <v>16</v>
      </c>
      <c r="N54" s="41">
        <f>SMALL(G54:L54,1)</f>
        <v>4</v>
      </c>
      <c r="O54" s="3"/>
      <c r="P54" s="5">
        <f>M54-N54-O54</f>
        <v>12</v>
      </c>
    </row>
    <row r="55" spans="1:16" ht="17.100000000000001" customHeight="1" x14ac:dyDescent="0.2">
      <c r="A55" s="42">
        <f t="shared" si="1"/>
        <v>14</v>
      </c>
      <c r="B55" s="7" t="s">
        <v>34</v>
      </c>
      <c r="C55" s="6">
        <v>110</v>
      </c>
      <c r="D55" s="13" t="s">
        <v>7</v>
      </c>
      <c r="E55" s="6" t="s">
        <v>41</v>
      </c>
      <c r="F55" s="13" t="s">
        <v>10</v>
      </c>
      <c r="G55" s="11">
        <v>2</v>
      </c>
      <c r="H55" s="8">
        <v>11</v>
      </c>
      <c r="I55" s="9"/>
      <c r="J55" s="8"/>
      <c r="K55" s="9"/>
      <c r="L55" s="8"/>
      <c r="M55" s="5">
        <f>SUM(G55:L55)</f>
        <v>13</v>
      </c>
      <c r="N55" s="41">
        <f>SMALL(G55:L55,1)</f>
        <v>2</v>
      </c>
      <c r="O55" s="3"/>
      <c r="P55" s="5">
        <f>M55-N55-O55</f>
        <v>11</v>
      </c>
    </row>
    <row r="56" spans="1:16" ht="17.100000000000001" customHeight="1" x14ac:dyDescent="0.2">
      <c r="A56" s="42">
        <f t="shared" si="1"/>
        <v>15</v>
      </c>
      <c r="B56" s="7" t="s">
        <v>28</v>
      </c>
      <c r="C56" s="6">
        <v>166</v>
      </c>
      <c r="D56" s="13" t="s">
        <v>7</v>
      </c>
      <c r="E56" s="6" t="s">
        <v>41</v>
      </c>
      <c r="F56" s="6"/>
      <c r="G56" s="11">
        <v>10</v>
      </c>
      <c r="H56" s="8">
        <v>1</v>
      </c>
      <c r="I56" s="9"/>
      <c r="J56" s="8"/>
      <c r="K56" s="9"/>
      <c r="L56" s="8"/>
      <c r="M56" s="5">
        <f>SUM(G56:L56)</f>
        <v>11</v>
      </c>
      <c r="N56" s="41">
        <f>SMALL(G56:L56,1)</f>
        <v>1</v>
      </c>
      <c r="O56" s="3"/>
      <c r="P56" s="5">
        <f>M56-N56-O56</f>
        <v>10</v>
      </c>
    </row>
    <row r="57" spans="1:16" ht="17.100000000000001" customHeight="1" x14ac:dyDescent="0.2">
      <c r="A57" s="42">
        <f t="shared" si="1"/>
        <v>16</v>
      </c>
      <c r="B57" s="7" t="s">
        <v>36</v>
      </c>
      <c r="C57" s="6">
        <v>116</v>
      </c>
      <c r="D57" s="13" t="s">
        <v>7</v>
      </c>
      <c r="E57" s="6" t="s">
        <v>41</v>
      </c>
      <c r="F57" s="6"/>
      <c r="G57" s="11">
        <v>1</v>
      </c>
      <c r="H57" s="8">
        <v>9</v>
      </c>
      <c r="I57" s="9"/>
      <c r="J57" s="8"/>
      <c r="K57" s="9"/>
      <c r="L57" s="8"/>
      <c r="M57" s="5">
        <f>SUM(G57:L57)</f>
        <v>10</v>
      </c>
      <c r="N57" s="41">
        <f>SMALL(G57:L57,1)</f>
        <v>1</v>
      </c>
      <c r="O57" s="3"/>
      <c r="P57" s="5">
        <f>M57-N57-O57</f>
        <v>9</v>
      </c>
    </row>
    <row r="58" spans="1:16" ht="17.100000000000001" customHeight="1" x14ac:dyDescent="0.2">
      <c r="A58" s="42">
        <f t="shared" si="1"/>
        <v>17</v>
      </c>
      <c r="B58" s="7" t="s">
        <v>38</v>
      </c>
      <c r="C58" s="6">
        <v>113</v>
      </c>
      <c r="D58" s="13" t="s">
        <v>6</v>
      </c>
      <c r="E58" s="6" t="s">
        <v>41</v>
      </c>
      <c r="F58" s="6"/>
      <c r="G58" s="11">
        <v>1</v>
      </c>
      <c r="H58" s="8">
        <v>8</v>
      </c>
      <c r="I58" s="9"/>
      <c r="J58" s="8"/>
      <c r="K58" s="9"/>
      <c r="L58" s="8"/>
      <c r="M58" s="5">
        <f>SUM(G58:L58)</f>
        <v>9</v>
      </c>
      <c r="N58" s="41">
        <f>SMALL(G58:L58,1)</f>
        <v>1</v>
      </c>
      <c r="O58" s="3"/>
      <c r="P58" s="5">
        <f>M58-N58-O58</f>
        <v>8</v>
      </c>
    </row>
    <row r="59" spans="1:16" ht="17.100000000000001" customHeight="1" x14ac:dyDescent="0.2">
      <c r="A59" s="42">
        <v>17</v>
      </c>
      <c r="B59" s="7" t="s">
        <v>30</v>
      </c>
      <c r="C59" s="6">
        <v>109</v>
      </c>
      <c r="D59" s="13" t="s">
        <v>7</v>
      </c>
      <c r="E59" s="6" t="s">
        <v>41</v>
      </c>
      <c r="F59" s="6"/>
      <c r="G59" s="11">
        <v>8</v>
      </c>
      <c r="H59" s="8">
        <v>1</v>
      </c>
      <c r="I59" s="9"/>
      <c r="J59" s="8"/>
      <c r="K59" s="9"/>
      <c r="L59" s="8"/>
      <c r="M59" s="5">
        <f>SUM(G59:L59)</f>
        <v>9</v>
      </c>
      <c r="N59" s="41">
        <f>SMALL(G59:L59,1)</f>
        <v>1</v>
      </c>
      <c r="O59" s="3"/>
      <c r="P59" s="5">
        <f>M59-N59-O59</f>
        <v>8</v>
      </c>
    </row>
    <row r="60" spans="1:16" ht="17.100000000000001" customHeight="1" x14ac:dyDescent="0.2">
      <c r="A60" s="42">
        <v>19</v>
      </c>
      <c r="B60" s="7" t="s">
        <v>31</v>
      </c>
      <c r="C60" s="6">
        <v>125</v>
      </c>
      <c r="D60" s="13" t="s">
        <v>6</v>
      </c>
      <c r="E60" s="6" t="s">
        <v>41</v>
      </c>
      <c r="F60" s="13" t="s">
        <v>10</v>
      </c>
      <c r="G60" s="11">
        <v>6</v>
      </c>
      <c r="H60" s="8">
        <v>1</v>
      </c>
      <c r="I60" s="9"/>
      <c r="J60" s="8"/>
      <c r="K60" s="9"/>
      <c r="L60" s="8"/>
      <c r="M60" s="5">
        <f>SUM(G60:L60)</f>
        <v>7</v>
      </c>
      <c r="N60" s="41">
        <f>SMALL(G60:L60,1)</f>
        <v>1</v>
      </c>
      <c r="O60" s="3"/>
      <c r="P60" s="5">
        <f>M60-N60-O60</f>
        <v>6</v>
      </c>
    </row>
    <row r="61" spans="1:16" ht="17.100000000000001" customHeight="1" x14ac:dyDescent="0.2">
      <c r="A61" s="42">
        <v>19</v>
      </c>
      <c r="B61" s="7" t="s">
        <v>35</v>
      </c>
      <c r="C61" s="6">
        <v>188</v>
      </c>
      <c r="D61" s="13" t="s">
        <v>7</v>
      </c>
      <c r="E61" s="6" t="s">
        <v>41</v>
      </c>
      <c r="F61" s="6"/>
      <c r="G61" s="11">
        <v>1</v>
      </c>
      <c r="H61" s="8">
        <v>6</v>
      </c>
      <c r="I61" s="9"/>
      <c r="J61" s="8"/>
      <c r="K61" s="9"/>
      <c r="L61" s="8"/>
      <c r="M61" s="5">
        <f>SUM(G61:L61)</f>
        <v>7</v>
      </c>
      <c r="N61" s="41">
        <f>SMALL(G61:L61,1)</f>
        <v>1</v>
      </c>
      <c r="O61" s="3"/>
      <c r="P61" s="5">
        <f>M61-N61-O61</f>
        <v>6</v>
      </c>
    </row>
    <row r="62" spans="1:16" ht="17.100000000000001" customHeight="1" x14ac:dyDescent="0.2">
      <c r="A62" s="42">
        <v>21</v>
      </c>
      <c r="B62" s="7" t="s">
        <v>32</v>
      </c>
      <c r="C62" s="6">
        <v>105</v>
      </c>
      <c r="D62" s="13" t="s">
        <v>6</v>
      </c>
      <c r="E62" s="6" t="s">
        <v>41</v>
      </c>
      <c r="F62" s="6"/>
      <c r="G62" s="11">
        <v>5</v>
      </c>
      <c r="H62" s="8">
        <v>3</v>
      </c>
      <c r="I62" s="9"/>
      <c r="J62" s="8"/>
      <c r="K62" s="9"/>
      <c r="L62" s="8"/>
      <c r="M62" s="5">
        <f>SUM(G62:L62)</f>
        <v>8</v>
      </c>
      <c r="N62" s="41">
        <f>SMALL(G62:L62,1)</f>
        <v>3</v>
      </c>
      <c r="O62" s="3"/>
      <c r="P62" s="5">
        <f>M62-N62-O62</f>
        <v>5</v>
      </c>
    </row>
    <row r="63" spans="1:16" ht="17.100000000000001" customHeight="1" x14ac:dyDescent="0.2">
      <c r="A63" s="42">
        <f t="shared" si="1"/>
        <v>22</v>
      </c>
      <c r="B63" s="7" t="s">
        <v>47</v>
      </c>
      <c r="C63" s="6">
        <v>115</v>
      </c>
      <c r="D63" s="13" t="s">
        <v>6</v>
      </c>
      <c r="E63" s="6" t="s">
        <v>41</v>
      </c>
      <c r="F63" s="6"/>
      <c r="G63" s="11">
        <v>0</v>
      </c>
      <c r="H63" s="8">
        <v>5</v>
      </c>
      <c r="I63" s="9"/>
      <c r="J63" s="8"/>
      <c r="K63" s="9"/>
      <c r="L63" s="8"/>
      <c r="M63" s="5">
        <f>SUM(G63:L63)</f>
        <v>5</v>
      </c>
      <c r="N63" s="41">
        <f>SMALL(G63:L63,1)</f>
        <v>0</v>
      </c>
      <c r="O63" s="3"/>
      <c r="P63" s="5">
        <f>M63-N63-O63</f>
        <v>5</v>
      </c>
    </row>
    <row r="64" spans="1:16" ht="17.100000000000001" customHeight="1" x14ac:dyDescent="0.2">
      <c r="A64" s="42">
        <f t="shared" si="1"/>
        <v>23</v>
      </c>
      <c r="B64" s="7" t="s">
        <v>45</v>
      </c>
      <c r="C64" s="6">
        <v>119</v>
      </c>
      <c r="D64" s="13" t="s">
        <v>6</v>
      </c>
      <c r="E64" s="6" t="s">
        <v>41</v>
      </c>
      <c r="F64" s="6"/>
      <c r="G64" s="11">
        <v>4</v>
      </c>
      <c r="H64" s="8">
        <v>0</v>
      </c>
      <c r="I64" s="9"/>
      <c r="J64" s="8"/>
      <c r="K64" s="9"/>
      <c r="L64" s="8"/>
      <c r="M64" s="5">
        <f>SUM(G64:L64)</f>
        <v>4</v>
      </c>
      <c r="N64" s="41">
        <f>SMALL(G64:L64,1)</f>
        <v>0</v>
      </c>
      <c r="O64" s="3"/>
      <c r="P64" s="5">
        <f>M64-N64-O64</f>
        <v>4</v>
      </c>
    </row>
    <row r="65" spans="1:16" ht="17.100000000000001" customHeight="1" x14ac:dyDescent="0.2">
      <c r="A65" s="42">
        <f t="shared" si="1"/>
        <v>24</v>
      </c>
      <c r="B65" s="7" t="s">
        <v>33</v>
      </c>
      <c r="C65" s="6">
        <v>160</v>
      </c>
      <c r="D65" s="13" t="s">
        <v>7</v>
      </c>
      <c r="E65" s="6" t="s">
        <v>41</v>
      </c>
      <c r="F65" s="6"/>
      <c r="G65" s="11">
        <v>3</v>
      </c>
      <c r="H65" s="8">
        <v>0</v>
      </c>
      <c r="I65" s="9"/>
      <c r="J65" s="8"/>
      <c r="K65" s="9"/>
      <c r="L65" s="8"/>
      <c r="M65" s="5">
        <f>SUM(G65:L65)</f>
        <v>3</v>
      </c>
      <c r="N65" s="41">
        <f>SMALL(G65:L65,1)</f>
        <v>0</v>
      </c>
      <c r="O65" s="3"/>
      <c r="P65" s="5">
        <f>M65-N65-O65</f>
        <v>3</v>
      </c>
    </row>
    <row r="66" spans="1:16" ht="17.100000000000001" customHeight="1" x14ac:dyDescent="0.2">
      <c r="A66" s="42">
        <f t="shared" si="1"/>
        <v>25</v>
      </c>
      <c r="B66" s="7" t="s">
        <v>37</v>
      </c>
      <c r="C66" s="6">
        <v>108</v>
      </c>
      <c r="D66" s="13" t="s">
        <v>6</v>
      </c>
      <c r="E66" s="6" t="s">
        <v>41</v>
      </c>
      <c r="F66" s="6"/>
      <c r="G66" s="11">
        <v>1</v>
      </c>
      <c r="H66" s="8">
        <v>2</v>
      </c>
      <c r="I66" s="9"/>
      <c r="J66" s="8"/>
      <c r="K66" s="9"/>
      <c r="L66" s="8"/>
      <c r="M66" s="5">
        <f>SUM(G66:L66)</f>
        <v>3</v>
      </c>
      <c r="N66" s="41">
        <f>SMALL(G66:L66,1)</f>
        <v>1</v>
      </c>
      <c r="O66" s="3"/>
      <c r="P66" s="5">
        <f>M66-N66-O66</f>
        <v>2</v>
      </c>
    </row>
    <row r="67" spans="1:16" ht="17.100000000000001" customHeight="1" x14ac:dyDescent="0.2">
      <c r="A67" s="4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2" customHeight="1" x14ac:dyDescent="0.2">
      <c r="A68" s="31" t="s">
        <v>43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3"/>
    </row>
    <row r="69" spans="1:16" s="1" customFormat="1" ht="12" customHeight="1" x14ac:dyDescent="0.2">
      <c r="A69" s="3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6"/>
    </row>
    <row r="70" spans="1:16" s="1" customFormat="1" ht="12" customHeight="1" x14ac:dyDescent="0.2">
      <c r="A70" s="39"/>
      <c r="B70" s="40"/>
      <c r="C70" s="12" t="s">
        <v>4</v>
      </c>
      <c r="D70" s="12" t="s">
        <v>3</v>
      </c>
      <c r="E70" s="12"/>
      <c r="F70" s="12"/>
      <c r="G70" s="14">
        <v>1</v>
      </c>
      <c r="H70" s="15">
        <v>2</v>
      </c>
      <c r="I70" s="16">
        <v>3</v>
      </c>
      <c r="J70" s="15">
        <v>4</v>
      </c>
      <c r="K70" s="16">
        <v>5</v>
      </c>
      <c r="L70" s="15">
        <v>6</v>
      </c>
      <c r="M70" s="17" t="s">
        <v>5</v>
      </c>
      <c r="N70" s="18" t="s">
        <v>1</v>
      </c>
      <c r="O70" s="18" t="s">
        <v>2</v>
      </c>
      <c r="P70" s="19" t="s">
        <v>0</v>
      </c>
    </row>
    <row r="71" spans="1:16" s="1" customFormat="1" ht="12" customHeight="1" x14ac:dyDescent="0.2">
      <c r="A71" s="12"/>
      <c r="B71" s="12"/>
      <c r="C71" s="12"/>
      <c r="D71" s="12"/>
      <c r="E71" s="12"/>
      <c r="F71" s="12"/>
      <c r="G71" s="14"/>
      <c r="H71" s="15"/>
      <c r="I71" s="16"/>
      <c r="J71" s="15"/>
      <c r="K71" s="16"/>
      <c r="L71" s="15"/>
      <c r="M71" s="17"/>
      <c r="N71" s="18"/>
      <c r="O71" s="18"/>
      <c r="P71" s="19"/>
    </row>
    <row r="72" spans="1:16" ht="17.100000000000001" customHeight="1" x14ac:dyDescent="0.2">
      <c r="A72" s="42">
        <f>A71+1</f>
        <v>1</v>
      </c>
      <c r="B72" s="7" t="s">
        <v>9</v>
      </c>
      <c r="C72" s="6">
        <v>294</v>
      </c>
      <c r="D72" s="13" t="s">
        <v>6</v>
      </c>
      <c r="E72" s="6" t="s">
        <v>40</v>
      </c>
      <c r="F72" s="10"/>
      <c r="G72" s="11">
        <v>23</v>
      </c>
      <c r="H72" s="8">
        <v>26</v>
      </c>
      <c r="I72" s="9"/>
      <c r="J72" s="8"/>
      <c r="K72" s="9"/>
      <c r="L72" s="8"/>
      <c r="M72" s="5">
        <f>SUM(G72:L72)</f>
        <v>49</v>
      </c>
      <c r="N72" s="41">
        <f>SMALL(G72:L72,1)</f>
        <v>23</v>
      </c>
      <c r="O72" s="3"/>
      <c r="P72" s="5">
        <f>SUM(J72:O72)</f>
        <v>72</v>
      </c>
    </row>
    <row r="73" spans="1:16" ht="17.100000000000001" customHeight="1" x14ac:dyDescent="0.2">
      <c r="A73" s="42">
        <f t="shared" ref="A73:A79" si="2">A72+1</f>
        <v>2</v>
      </c>
      <c r="B73" s="7" t="s">
        <v>15</v>
      </c>
      <c r="C73" s="6">
        <v>295</v>
      </c>
      <c r="D73" s="13" t="s">
        <v>6</v>
      </c>
      <c r="E73" s="6" t="s">
        <v>40</v>
      </c>
      <c r="F73" s="10"/>
      <c r="G73" s="11">
        <v>30</v>
      </c>
      <c r="H73" s="8">
        <v>21</v>
      </c>
      <c r="I73" s="9"/>
      <c r="J73" s="8"/>
      <c r="K73" s="9"/>
      <c r="L73" s="8"/>
      <c r="M73" s="5">
        <f>SUM(G73:L73)</f>
        <v>51</v>
      </c>
      <c r="N73" s="41">
        <f>SMALL(G73:L73,1)</f>
        <v>21</v>
      </c>
      <c r="O73" s="3"/>
      <c r="P73" s="5">
        <f>SUM(J73:O73)</f>
        <v>72</v>
      </c>
    </row>
    <row r="74" spans="1:16" ht="17.100000000000001" customHeight="1" x14ac:dyDescent="0.2">
      <c r="A74" s="42">
        <f t="shared" si="2"/>
        <v>3</v>
      </c>
      <c r="B74" s="7" t="s">
        <v>17</v>
      </c>
      <c r="C74" s="6">
        <v>219</v>
      </c>
      <c r="D74" s="13" t="s">
        <v>6</v>
      </c>
      <c r="E74" s="6" t="s">
        <v>40</v>
      </c>
      <c r="F74" s="10"/>
      <c r="G74" s="11">
        <v>21</v>
      </c>
      <c r="H74" s="8">
        <v>23</v>
      </c>
      <c r="I74" s="9"/>
      <c r="J74" s="8"/>
      <c r="K74" s="9"/>
      <c r="L74" s="8"/>
      <c r="M74" s="5">
        <f>SUM(G74:L74)</f>
        <v>44</v>
      </c>
      <c r="N74" s="41">
        <f>SMALL(G74:L74,1)</f>
        <v>21</v>
      </c>
      <c r="O74" s="3"/>
      <c r="P74" s="5">
        <f>SUM(J74:O74)</f>
        <v>65</v>
      </c>
    </row>
    <row r="75" spans="1:16" ht="17.100000000000001" customHeight="1" x14ac:dyDescent="0.2">
      <c r="A75" s="42">
        <f t="shared" si="2"/>
        <v>4</v>
      </c>
      <c r="B75" s="7" t="s">
        <v>13</v>
      </c>
      <c r="C75" s="6">
        <v>275</v>
      </c>
      <c r="D75" s="13" t="s">
        <v>6</v>
      </c>
      <c r="E75" s="6" t="s">
        <v>40</v>
      </c>
      <c r="F75" s="10"/>
      <c r="G75" s="11">
        <v>26</v>
      </c>
      <c r="H75" s="8">
        <v>19</v>
      </c>
      <c r="I75" s="9"/>
      <c r="J75" s="8"/>
      <c r="K75" s="9"/>
      <c r="L75" s="8"/>
      <c r="M75" s="5">
        <f>SUM(G75:L75)</f>
        <v>45</v>
      </c>
      <c r="N75" s="41">
        <f>SMALL(G75:L75,1)</f>
        <v>19</v>
      </c>
      <c r="O75" s="3"/>
      <c r="P75" s="5">
        <f>SUM(J75:O75)</f>
        <v>64</v>
      </c>
    </row>
    <row r="76" spans="1:16" ht="17.100000000000001" customHeight="1" x14ac:dyDescent="0.2">
      <c r="A76" s="42">
        <f t="shared" si="2"/>
        <v>5</v>
      </c>
      <c r="B76" s="7" t="s">
        <v>23</v>
      </c>
      <c r="C76" s="6">
        <v>200</v>
      </c>
      <c r="D76" s="13" t="s">
        <v>6</v>
      </c>
      <c r="E76" s="6" t="s">
        <v>40</v>
      </c>
      <c r="F76" s="10"/>
      <c r="G76" s="11">
        <v>17</v>
      </c>
      <c r="H76" s="8">
        <v>17</v>
      </c>
      <c r="I76" s="9"/>
      <c r="J76" s="8"/>
      <c r="K76" s="9"/>
      <c r="L76" s="8"/>
      <c r="M76" s="5">
        <f>SUM(G76:L76)</f>
        <v>34</v>
      </c>
      <c r="N76" s="41">
        <f>SMALL(G76:L76,1)</f>
        <v>17</v>
      </c>
      <c r="O76" s="3"/>
      <c r="P76" s="5">
        <f>SUM(J76:O76)</f>
        <v>51</v>
      </c>
    </row>
    <row r="77" spans="1:16" ht="15.75" x14ac:dyDescent="0.2">
      <c r="A77" s="42">
        <f t="shared" si="2"/>
        <v>6</v>
      </c>
      <c r="B77" s="7" t="s">
        <v>22</v>
      </c>
      <c r="C77" s="6">
        <v>222</v>
      </c>
      <c r="D77" s="13" t="s">
        <v>6</v>
      </c>
      <c r="E77" s="6" t="s">
        <v>40</v>
      </c>
      <c r="F77" s="10"/>
      <c r="G77" s="11">
        <v>19</v>
      </c>
      <c r="H77" s="8">
        <v>15</v>
      </c>
      <c r="I77" s="9"/>
      <c r="J77" s="8"/>
      <c r="K77" s="9"/>
      <c r="L77" s="8"/>
      <c r="M77" s="5">
        <f>SUM(G77:L77)</f>
        <v>34</v>
      </c>
      <c r="N77" s="41">
        <f>SMALL(G77:L77,1)</f>
        <v>15</v>
      </c>
      <c r="O77" s="3"/>
      <c r="P77" s="5">
        <f>SUM(J77:O77)</f>
        <v>49</v>
      </c>
    </row>
    <row r="78" spans="1:16" ht="15.75" x14ac:dyDescent="0.2">
      <c r="A78" s="42">
        <f t="shared" si="2"/>
        <v>7</v>
      </c>
      <c r="B78" s="7" t="s">
        <v>46</v>
      </c>
      <c r="C78" s="6">
        <v>206</v>
      </c>
      <c r="D78" s="13" t="s">
        <v>6</v>
      </c>
      <c r="E78" s="6" t="s">
        <v>40</v>
      </c>
      <c r="F78" s="10"/>
      <c r="G78" s="11">
        <v>0</v>
      </c>
      <c r="H78" s="8">
        <v>30</v>
      </c>
      <c r="I78" s="9"/>
      <c r="J78" s="8"/>
      <c r="K78" s="9"/>
      <c r="L78" s="8"/>
      <c r="M78" s="5">
        <f>SUM(G78:L78)</f>
        <v>30</v>
      </c>
      <c r="N78" s="41">
        <f>SMALL(G78:L78,1)</f>
        <v>0</v>
      </c>
      <c r="O78" s="3"/>
      <c r="P78" s="5">
        <f>SUM(J78:O78)</f>
        <v>30</v>
      </c>
    </row>
    <row r="79" spans="1:16" ht="15.75" x14ac:dyDescent="0.2">
      <c r="A79" s="42">
        <f t="shared" si="2"/>
        <v>8</v>
      </c>
      <c r="B79" s="7" t="s">
        <v>45</v>
      </c>
      <c r="C79" s="6">
        <v>229</v>
      </c>
      <c r="D79" s="13" t="s">
        <v>6</v>
      </c>
      <c r="E79" s="6" t="s">
        <v>40</v>
      </c>
      <c r="F79" s="10"/>
      <c r="G79" s="11">
        <v>0</v>
      </c>
      <c r="H79" s="8">
        <v>0</v>
      </c>
      <c r="I79" s="9"/>
      <c r="J79" s="8"/>
      <c r="K79" s="9"/>
      <c r="L79" s="8"/>
      <c r="M79" s="5">
        <f>SUM(G79:L79)</f>
        <v>0</v>
      </c>
      <c r="N79" s="41">
        <f>SMALL(G79:L79,1)</f>
        <v>0</v>
      </c>
      <c r="O79" s="3"/>
      <c r="P79" s="5">
        <f>SUM(J79:O79)</f>
        <v>0</v>
      </c>
    </row>
    <row r="80" spans="1:16" x14ac:dyDescent="0.2">
      <c r="A80" s="44"/>
      <c r="B80" s="27"/>
      <c r="C80" s="27"/>
      <c r="D80" s="27"/>
      <c r="E80" s="27"/>
      <c r="F80" s="27"/>
      <c r="G80" s="28"/>
      <c r="H80" s="22"/>
      <c r="I80" s="22"/>
      <c r="J80" s="22"/>
      <c r="K80" s="22"/>
      <c r="L80" s="22"/>
      <c r="M80" s="29"/>
      <c r="N80" s="26"/>
      <c r="O80" s="26"/>
      <c r="P80" s="26"/>
    </row>
    <row r="81" spans="1:16" ht="12" customHeight="1" x14ac:dyDescent="0.2">
      <c r="A81" s="38" t="s">
        <v>44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1:16" ht="12" customHeight="1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</row>
    <row r="83" spans="1:16" s="1" customFormat="1" ht="12" customHeight="1" x14ac:dyDescent="0.2">
      <c r="A83" s="37"/>
      <c r="B83" s="37"/>
      <c r="C83" s="12" t="s">
        <v>4</v>
      </c>
      <c r="D83" s="12" t="s">
        <v>3</v>
      </c>
      <c r="E83" s="12"/>
      <c r="F83" s="12"/>
      <c r="G83" s="14">
        <v>1</v>
      </c>
      <c r="H83" s="15">
        <v>2</v>
      </c>
      <c r="I83" s="16">
        <v>3</v>
      </c>
      <c r="J83" s="15">
        <v>4</v>
      </c>
      <c r="K83" s="16">
        <v>5</v>
      </c>
      <c r="L83" s="15">
        <v>6</v>
      </c>
      <c r="M83" s="17" t="s">
        <v>5</v>
      </c>
      <c r="N83" s="18" t="s">
        <v>1</v>
      </c>
      <c r="O83" s="18" t="s">
        <v>2</v>
      </c>
      <c r="P83" s="19" t="s">
        <v>0</v>
      </c>
    </row>
    <row r="84" spans="1:16" s="1" customFormat="1" ht="15" customHeight="1" x14ac:dyDescent="0.2">
      <c r="A84" s="30"/>
      <c r="B84" s="12"/>
      <c r="C84" s="12"/>
      <c r="D84" s="12"/>
      <c r="E84" s="12"/>
      <c r="F84" s="12"/>
      <c r="G84" s="14"/>
      <c r="H84" s="20"/>
      <c r="I84" s="21"/>
      <c r="J84" s="20"/>
      <c r="K84" s="21"/>
      <c r="L84" s="20"/>
      <c r="M84" s="17"/>
      <c r="N84" s="22"/>
      <c r="O84" s="22"/>
      <c r="P84" s="22"/>
    </row>
    <row r="85" spans="1:16" ht="17.100000000000001" customHeight="1" x14ac:dyDescent="0.2">
      <c r="A85" s="42">
        <f>A84+1</f>
        <v>1</v>
      </c>
      <c r="B85" s="7" t="s">
        <v>29</v>
      </c>
      <c r="C85" s="6">
        <v>164</v>
      </c>
      <c r="D85" s="13" t="s">
        <v>6</v>
      </c>
      <c r="E85" s="6" t="s">
        <v>41</v>
      </c>
      <c r="F85" s="13" t="s">
        <v>10</v>
      </c>
      <c r="G85" s="11">
        <v>26</v>
      </c>
      <c r="H85" s="8">
        <v>30</v>
      </c>
      <c r="I85" s="9"/>
      <c r="J85" s="8"/>
      <c r="K85" s="9"/>
      <c r="L85" s="8"/>
      <c r="M85" s="5">
        <f t="shared" ref="M85:M88" si="3">SUM(G85:L85)</f>
        <v>56</v>
      </c>
      <c r="N85" s="3">
        <f t="shared" ref="N85:N88" si="4">SMALL(G85:L85,1)</f>
        <v>26</v>
      </c>
      <c r="O85" s="3"/>
      <c r="P85" s="5">
        <f>M85-N85-O85</f>
        <v>30</v>
      </c>
    </row>
    <row r="86" spans="1:16" ht="15.95" customHeight="1" x14ac:dyDescent="0.2">
      <c r="A86" s="42">
        <f t="shared" ref="A86:A88" si="5">A85+1</f>
        <v>2</v>
      </c>
      <c r="B86" s="7" t="s">
        <v>8</v>
      </c>
      <c r="C86" s="6">
        <v>127</v>
      </c>
      <c r="D86" s="13" t="s">
        <v>6</v>
      </c>
      <c r="E86" s="6" t="s">
        <v>41</v>
      </c>
      <c r="F86" s="13" t="s">
        <v>10</v>
      </c>
      <c r="G86" s="11">
        <v>30</v>
      </c>
      <c r="H86" s="8">
        <v>0</v>
      </c>
      <c r="I86" s="9"/>
      <c r="J86" s="8"/>
      <c r="K86" s="9"/>
      <c r="L86" s="8"/>
      <c r="M86" s="5">
        <f>SUM(G86:L86)</f>
        <v>30</v>
      </c>
      <c r="N86" s="3">
        <f>SMALL(G86:L86,1)</f>
        <v>0</v>
      </c>
      <c r="O86" s="3"/>
      <c r="P86" s="5">
        <f t="shared" ref="P86:P88" si="6">M86-N86-O86</f>
        <v>30</v>
      </c>
    </row>
    <row r="87" spans="1:16" ht="17.100000000000001" customHeight="1" x14ac:dyDescent="0.2">
      <c r="A87" s="42">
        <f t="shared" si="5"/>
        <v>3</v>
      </c>
      <c r="B87" s="7" t="s">
        <v>34</v>
      </c>
      <c r="C87" s="6">
        <v>110</v>
      </c>
      <c r="D87" s="13" t="s">
        <v>7</v>
      </c>
      <c r="E87" s="6" t="s">
        <v>41</v>
      </c>
      <c r="F87" s="13" t="s">
        <v>10</v>
      </c>
      <c r="G87" s="11">
        <v>21</v>
      </c>
      <c r="H87" s="8">
        <v>26</v>
      </c>
      <c r="I87" s="9"/>
      <c r="J87" s="8"/>
      <c r="K87" s="9"/>
      <c r="L87" s="8"/>
      <c r="M87" s="5">
        <f>SUM(G87:L87)</f>
        <v>47</v>
      </c>
      <c r="N87" s="3">
        <f>SMALL(G87:L87,1)</f>
        <v>21</v>
      </c>
      <c r="O87" s="3"/>
      <c r="P87" s="5">
        <f>M87-N87-O87</f>
        <v>26</v>
      </c>
    </row>
    <row r="88" spans="1:16" ht="17.100000000000001" customHeight="1" x14ac:dyDescent="0.2">
      <c r="A88" s="42">
        <f t="shared" si="5"/>
        <v>4</v>
      </c>
      <c r="B88" s="7" t="s">
        <v>31</v>
      </c>
      <c r="C88" s="6">
        <v>125</v>
      </c>
      <c r="D88" s="13" t="s">
        <v>6</v>
      </c>
      <c r="E88" s="6" t="s">
        <v>41</v>
      </c>
      <c r="F88" s="13" t="s">
        <v>10</v>
      </c>
      <c r="G88" s="11">
        <v>23</v>
      </c>
      <c r="H88" s="8">
        <v>23</v>
      </c>
      <c r="I88" s="9"/>
      <c r="J88" s="8"/>
      <c r="K88" s="9"/>
      <c r="L88" s="8"/>
      <c r="M88" s="5">
        <f t="shared" si="3"/>
        <v>46</v>
      </c>
      <c r="N88" s="3">
        <f t="shared" si="4"/>
        <v>23</v>
      </c>
      <c r="O88" s="3"/>
      <c r="P88" s="5">
        <f t="shared" si="6"/>
        <v>23</v>
      </c>
    </row>
  </sheetData>
  <autoFilter ref="B41:P41" xr:uid="{9AFB7950-6117-4242-B745-F5556050AA15}">
    <sortState ref="B42:P66">
      <sortCondition descending="1" ref="P41"/>
    </sortState>
  </autoFilter>
  <mergeCells count="8">
    <mergeCell ref="A1:P2"/>
    <mergeCell ref="A3:B3"/>
    <mergeCell ref="A81:P82"/>
    <mergeCell ref="A83:B83"/>
    <mergeCell ref="A38:P39"/>
    <mergeCell ref="A40:B40"/>
    <mergeCell ref="A68:P69"/>
    <mergeCell ref="A70:B7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Company>C-Point Racewear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Reinders</dc:creator>
  <cp:lastModifiedBy>Casper</cp:lastModifiedBy>
  <cp:lastPrinted>2013-12-14T11:08:02Z</cp:lastPrinted>
  <dcterms:created xsi:type="dcterms:W3CDTF">2004-01-21T13:02:13Z</dcterms:created>
  <dcterms:modified xsi:type="dcterms:W3CDTF">2019-04-08T14:11:19Z</dcterms:modified>
</cp:coreProperties>
</file>